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0"/>
  </bookViews>
  <sheets>
    <sheet name="账单1" sheetId="3" r:id="rId1"/>
  </sheets>
  <externalReferences>
    <externalReference r:id="rId2"/>
  </externalReferences>
  <definedNames>
    <definedName name="_xlnm._FilterDatabase" localSheetId="0" hidden="1">账单1!$A$3:$K$3</definedName>
  </definedNames>
  <calcPr calcId="144525"/>
</workbook>
</file>

<file path=xl/sharedStrings.xml><?xml version="1.0" encoding="utf-8"?>
<sst xmlns="http://schemas.openxmlformats.org/spreadsheetml/2006/main" count="463" uniqueCount="165">
  <si>
    <t>厦门银行结构性存款产品2023年5月账单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</si>
  <si>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</si>
  <si>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</si>
  <si>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</si>
  <si>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</si>
  <si>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</si>
  <si>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</si>
  <si>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</si>
  <si>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</si>
  <si>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</si>
  <si>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</si>
  <si>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</si>
  <si>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</si>
  <si>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CK2202512</t>
  </si>
  <si>
    <t>低风险</t>
  </si>
  <si>
    <t>保本浮动收益型</t>
  </si>
  <si>
    <t>CK2202586</t>
  </si>
  <si>
    <t>CK2202726</t>
  </si>
  <si>
    <t>CK2202740</t>
  </si>
  <si>
    <t>CK2202830</t>
  </si>
  <si>
    <t>CK2202862</t>
  </si>
  <si>
    <t>CK2202870</t>
  </si>
  <si>
    <t>CK2202891</t>
  </si>
  <si>
    <t>CK2202903</t>
  </si>
  <si>
    <t>CK2202878</t>
  </si>
  <si>
    <t>CK2202915</t>
  </si>
  <si>
    <t>CK2202922</t>
  </si>
  <si>
    <t>CK2202925</t>
  </si>
  <si>
    <t>CK2202929</t>
  </si>
  <si>
    <t>CK2202939</t>
  </si>
  <si>
    <t>CK2202943</t>
  </si>
  <si>
    <t>CK2202933</t>
  </si>
  <si>
    <t>CK2202941</t>
  </si>
  <si>
    <t>CK2202945</t>
  </si>
  <si>
    <t>CK2202952</t>
  </si>
  <si>
    <t>CK2202955</t>
  </si>
  <si>
    <t>CK2202959</t>
  </si>
  <si>
    <t>CK2202934</t>
  </si>
  <si>
    <t>CK2202951</t>
  </si>
  <si>
    <t>CK2202958</t>
  </si>
  <si>
    <t>CK2202970</t>
  </si>
  <si>
    <t>CK2202974</t>
  </si>
  <si>
    <t>CK2202962</t>
  </si>
  <si>
    <t>CK2202977</t>
  </si>
  <si>
    <t>CK2202978</t>
  </si>
  <si>
    <t>CK2202963</t>
  </si>
  <si>
    <t>CK2202964</t>
  </si>
  <si>
    <t>CK2202975</t>
  </si>
  <si>
    <t>CK2202976</t>
  </si>
  <si>
    <t>CK2202989</t>
  </si>
  <si>
    <t>CK2202935</t>
  </si>
  <si>
    <t>CK2202985</t>
  </si>
  <si>
    <t>CK2202986</t>
  </si>
  <si>
    <t>CK2202990</t>
  </si>
  <si>
    <t>CK2202995</t>
  </si>
  <si>
    <t>CK2302014</t>
  </si>
  <si>
    <t>CK2302010</t>
  </si>
  <si>
    <t>CK2302019</t>
  </si>
  <si>
    <t>CK2302026</t>
  </si>
  <si>
    <t>CK2302023</t>
  </si>
  <si>
    <t>CK2302024</t>
  </si>
  <si>
    <t>CK2302028</t>
  </si>
  <si>
    <t>CK2302034</t>
  </si>
  <si>
    <t>CK2302040</t>
  </si>
  <si>
    <t>CK2302048</t>
  </si>
  <si>
    <t>CK2302054</t>
  </si>
  <si>
    <t>CK2302053</t>
  </si>
  <si>
    <t>CK2302058</t>
  </si>
  <si>
    <t>CK2302059</t>
  </si>
  <si>
    <t>CK2302060</t>
  </si>
  <si>
    <t>CK2302062</t>
  </si>
  <si>
    <t>CK2302064</t>
  </si>
  <si>
    <t>CK2302065</t>
  </si>
  <si>
    <t>CK2302068</t>
  </si>
  <si>
    <t>CK2302069</t>
  </si>
  <si>
    <t>CK2302074</t>
  </si>
  <si>
    <t>CK2302071</t>
  </si>
  <si>
    <t>CK2302072</t>
  </si>
  <si>
    <t>CK2302075</t>
  </si>
  <si>
    <t>CK2302077</t>
  </si>
  <si>
    <t>CK2302081</t>
  </si>
  <si>
    <t>CK2302082</t>
  </si>
  <si>
    <t>CK2302084</t>
  </si>
  <si>
    <t>CK2302086</t>
  </si>
  <si>
    <t>CK2302087</t>
  </si>
  <si>
    <t>CK2302088</t>
  </si>
  <si>
    <t>CK2302089</t>
  </si>
  <si>
    <t>CK2302090</t>
  </si>
  <si>
    <t>CK2302092</t>
  </si>
  <si>
    <t>CK2302091</t>
  </si>
  <si>
    <t>CK2302094</t>
  </si>
  <si>
    <t>CK2302095</t>
  </si>
  <si>
    <t>CK2302096</t>
  </si>
  <si>
    <t>CK2302097</t>
  </si>
  <si>
    <t>CK2302099</t>
  </si>
  <si>
    <t>CK2302100</t>
  </si>
  <si>
    <t>CK2302101</t>
  </si>
  <si>
    <t>CK2302103</t>
  </si>
  <si>
    <t>CK2302102</t>
  </si>
  <si>
    <t>CK2302108</t>
  </si>
  <si>
    <t>CK2302105</t>
  </si>
  <si>
    <t>CK2302106</t>
  </si>
  <si>
    <t>CK2302107</t>
  </si>
  <si>
    <t>CK2302113</t>
  </si>
  <si>
    <t>CK2302111</t>
  </si>
  <si>
    <t>CK2302115</t>
  </si>
  <si>
    <t>CK2302112</t>
  </si>
  <si>
    <t>CK2302119</t>
  </si>
  <si>
    <t>CK2302120</t>
  </si>
  <si>
    <t>CK2302122</t>
  </si>
  <si>
    <t>CK2302117</t>
  </si>
  <si>
    <t>CK2302118</t>
  </si>
  <si>
    <t>CK2302123</t>
  </si>
  <si>
    <t>CK2302129</t>
  </si>
  <si>
    <t>CK2302128</t>
  </si>
  <si>
    <t>CK2302130</t>
  </si>
  <si>
    <t>CK2302124</t>
  </si>
  <si>
    <t>CK2302131</t>
  </si>
  <si>
    <t>CK2302132</t>
  </si>
  <si>
    <t>CK2302125</t>
  </si>
  <si>
    <t>CK2302126</t>
  </si>
  <si>
    <t>CK2302127</t>
  </si>
  <si>
    <t>CK2302133</t>
  </si>
  <si>
    <t>CK2302134</t>
  </si>
  <si>
    <t>CK2302135</t>
  </si>
  <si>
    <t>CK2302136</t>
  </si>
  <si>
    <t>CK2302137</t>
  </si>
  <si>
    <t>CK2302139</t>
  </si>
  <si>
    <t>CK2302140</t>
  </si>
  <si>
    <t>CK2302142</t>
  </si>
  <si>
    <t>CK2302138</t>
  </si>
  <si>
    <t>CK2302141</t>
  </si>
  <si>
    <t>CK2302147</t>
  </si>
  <si>
    <t>CK2302149</t>
  </si>
  <si>
    <t>CK2302143</t>
  </si>
  <si>
    <t>CK2302144</t>
  </si>
  <si>
    <t>CK2302145</t>
  </si>
  <si>
    <t>CK2302146</t>
  </si>
  <si>
    <t>CK2302148</t>
  </si>
  <si>
    <t>CK2302150</t>
  </si>
  <si>
    <t>CK2302154</t>
  </si>
  <si>
    <t>CK2302151</t>
  </si>
  <si>
    <t>CK2302152</t>
  </si>
  <si>
    <t>CK2302153</t>
  </si>
  <si>
    <t>CK2302155</t>
  </si>
  <si>
    <t>CK2302156</t>
  </si>
  <si>
    <t>CK2302157</t>
  </si>
  <si>
    <t>CK2302158</t>
  </si>
  <si>
    <t>CK2302160</t>
  </si>
  <si>
    <t>CK2302159</t>
  </si>
  <si>
    <t>CK2302163</t>
  </si>
  <si>
    <t>CK2302161</t>
  </si>
  <si>
    <t>CK2302162</t>
  </si>
  <si>
    <t>CK2302169</t>
  </si>
  <si>
    <t>CK2302170</t>
  </si>
  <si>
    <t>CK2302164</t>
  </si>
  <si>
    <t>CK2302166</t>
  </si>
  <si>
    <t>CK2302167</t>
  </si>
  <si>
    <t>CK2302171</t>
  </si>
  <si>
    <t>CK2302174</t>
  </si>
  <si>
    <t>CK2302173</t>
  </si>
  <si>
    <t>CK2302175</t>
  </si>
  <si>
    <t>CK2302176</t>
  </si>
  <si>
    <t>CK2302181</t>
  </si>
  <si>
    <t>CK2302182</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</si>
</sst>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 numFmtId="177" formatCode="0.000%"/>
  </numFmts>
  <fonts count="30">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rgb="FF000000"/>
      <name val="Times New Roman"/>
      <charset val="134"/>
    </font>
    <font>
      <sz val="10"/>
      <color rgb="FF0070C0"/>
      <name val="微软雅黑"/>
      <charset val="134"/>
    </font>
    <font>
      <sz val="9"/>
      <color theme="1"/>
      <name val="Times New Roman"/>
      <charset val="134"/>
    </font>
    <font>
      <sz val="9"/>
      <name val="Times New Roman"/>
      <charset val="0"/>
    </font>
    <font>
      <sz val="10"/>
      <color theme="1"/>
      <name val="宋体"/>
      <charset val="134"/>
    </font>
    <font>
      <sz val="10"/>
      <name val="宋体"/>
      <charset val="134"/>
    </font>
    <font>
      <u/>
      <sz val="11"/>
      <color rgb="FF80008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2" applyNumberFormat="0" applyFont="0" applyAlignment="0" applyProtection="0">
      <alignment vertical="center"/>
    </xf>
    <xf numFmtId="0" fontId="17" fillId="16"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0" applyNumberFormat="0" applyFill="0" applyAlignment="0" applyProtection="0">
      <alignment vertical="center"/>
    </xf>
    <xf numFmtId="0" fontId="12" fillId="0" borderId="10" applyNumberFormat="0" applyFill="0" applyAlignment="0" applyProtection="0">
      <alignment vertical="center"/>
    </xf>
    <xf numFmtId="0" fontId="17" fillId="23" borderId="0" applyNumberFormat="0" applyBorder="0" applyAlignment="0" applyProtection="0">
      <alignment vertical="center"/>
    </xf>
    <xf numFmtId="0" fontId="20" fillId="0" borderId="16" applyNumberFormat="0" applyFill="0" applyAlignment="0" applyProtection="0">
      <alignment vertical="center"/>
    </xf>
    <xf numFmtId="0" fontId="17" fillId="26" borderId="0" applyNumberFormat="0" applyBorder="0" applyAlignment="0" applyProtection="0">
      <alignment vertical="center"/>
    </xf>
    <xf numFmtId="0" fontId="26" fillId="22" borderId="15" applyNumberFormat="0" applyAlignment="0" applyProtection="0">
      <alignment vertical="center"/>
    </xf>
    <xf numFmtId="0" fontId="28" fillId="22" borderId="11" applyNumberFormat="0" applyAlignment="0" applyProtection="0">
      <alignment vertical="center"/>
    </xf>
    <xf numFmtId="0" fontId="25" fillId="21" borderId="14" applyNumberFormat="0" applyAlignment="0" applyProtection="0">
      <alignment vertical="center"/>
    </xf>
    <xf numFmtId="0" fontId="11" fillId="27" borderId="0" applyNumberFormat="0" applyBorder="0" applyAlignment="0" applyProtection="0">
      <alignment vertical="center"/>
    </xf>
    <xf numFmtId="0" fontId="17" fillId="15" borderId="0" applyNumberFormat="0" applyBorder="0" applyAlignment="0" applyProtection="0">
      <alignment vertical="center"/>
    </xf>
    <xf numFmtId="0" fontId="21" fillId="0" borderId="13" applyNumberFormat="0" applyFill="0" applyAlignment="0" applyProtection="0">
      <alignment vertical="center"/>
    </xf>
    <xf numFmtId="0" fontId="27" fillId="0" borderId="17" applyNumberFormat="0" applyFill="0" applyAlignment="0" applyProtection="0">
      <alignment vertical="center"/>
    </xf>
    <xf numFmtId="0" fontId="23" fillId="19" borderId="0" applyNumberFormat="0" applyBorder="0" applyAlignment="0" applyProtection="0">
      <alignment vertical="center"/>
    </xf>
    <xf numFmtId="0" fontId="14" fillId="9" borderId="0" applyNumberFormat="0" applyBorder="0" applyAlignment="0" applyProtection="0">
      <alignment vertical="center"/>
    </xf>
    <xf numFmtId="0" fontId="11" fillId="29" borderId="0" applyNumberFormat="0" applyBorder="0" applyAlignment="0" applyProtection="0">
      <alignment vertical="center"/>
    </xf>
    <xf numFmtId="0" fontId="17" fillId="20" borderId="0" applyNumberFormat="0" applyBorder="0" applyAlignment="0" applyProtection="0">
      <alignment vertical="center"/>
    </xf>
    <xf numFmtId="0" fontId="11" fillId="18" borderId="0" applyNumberFormat="0" applyBorder="0" applyAlignment="0" applyProtection="0">
      <alignment vertical="center"/>
    </xf>
    <xf numFmtId="0" fontId="11" fillId="8" borderId="0" applyNumberFormat="0" applyBorder="0" applyAlignment="0" applyProtection="0">
      <alignment vertical="center"/>
    </xf>
    <xf numFmtId="0" fontId="11" fillId="17" borderId="0" applyNumberFormat="0" applyBorder="0" applyAlignment="0" applyProtection="0">
      <alignment vertical="center"/>
    </xf>
    <xf numFmtId="0" fontId="11" fillId="24" borderId="0" applyNumberFormat="0" applyBorder="0" applyAlignment="0" applyProtection="0">
      <alignment vertical="center"/>
    </xf>
    <xf numFmtId="0" fontId="17" fillId="31" borderId="0" applyNumberFormat="0" applyBorder="0" applyAlignment="0" applyProtection="0">
      <alignment vertical="center"/>
    </xf>
    <xf numFmtId="0" fontId="17" fillId="13" borderId="0" applyNumberFormat="0" applyBorder="0" applyAlignment="0" applyProtection="0">
      <alignment vertical="center"/>
    </xf>
    <xf numFmtId="0" fontId="11" fillId="11" borderId="0" applyNumberFormat="0" applyBorder="0" applyAlignment="0" applyProtection="0">
      <alignment vertical="center"/>
    </xf>
    <xf numFmtId="0" fontId="11" fillId="30" borderId="0" applyNumberFormat="0" applyBorder="0" applyAlignment="0" applyProtection="0">
      <alignment vertical="center"/>
    </xf>
    <xf numFmtId="0" fontId="17" fillId="28" borderId="0" applyNumberFormat="0" applyBorder="0" applyAlignment="0" applyProtection="0">
      <alignment vertical="center"/>
    </xf>
    <xf numFmtId="0" fontId="11" fillId="32" borderId="0" applyNumberFormat="0" applyBorder="0" applyAlignment="0" applyProtection="0">
      <alignment vertical="center"/>
    </xf>
    <xf numFmtId="0" fontId="17" fillId="25" borderId="0" applyNumberFormat="0" applyBorder="0" applyAlignment="0" applyProtection="0">
      <alignment vertical="center"/>
    </xf>
    <xf numFmtId="0" fontId="17" fillId="33" borderId="0" applyNumberFormat="0" applyBorder="0" applyAlignment="0" applyProtection="0">
      <alignment vertical="center"/>
    </xf>
    <xf numFmtId="0" fontId="11" fillId="34" borderId="0" applyNumberFormat="0" applyBorder="0" applyAlignment="0" applyProtection="0">
      <alignment vertical="center"/>
    </xf>
    <xf numFmtId="0" fontId="17" fillId="35" borderId="0" applyNumberFormat="0" applyBorder="0" applyAlignment="0" applyProtection="0">
      <alignment vertical="center"/>
    </xf>
    <xf numFmtId="0" fontId="29" fillId="0" borderId="0"/>
  </cellStyleXfs>
  <cellXfs count="3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0" fontId="4" fillId="2" borderId="3" xfId="0" applyFont="1" applyFill="1" applyBorder="1" applyAlignment="1">
      <alignment horizontal="center" vertical="center"/>
    </xf>
    <xf numFmtId="0" fontId="5" fillId="0" borderId="4" xfId="0" applyFont="1" applyFill="1" applyBorder="1" applyAlignment="1">
      <alignment horizontal="center" vertical="center"/>
    </xf>
    <xf numFmtId="14" fontId="5" fillId="0" borderId="4"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3" xfId="49" applyFont="1" applyFill="1" applyBorder="1" applyAlignment="1" applyProtection="1">
      <alignment horizontal="center" vertical="center" wrapText="1"/>
      <protection locked="0"/>
    </xf>
    <xf numFmtId="14" fontId="2" fillId="0" borderId="5" xfId="0" applyNumberFormat="1" applyFont="1" applyFill="1" applyBorder="1" applyAlignment="1">
      <alignment horizontal="left" vertical="center"/>
    </xf>
    <xf numFmtId="0" fontId="3" fillId="0" borderId="6" xfId="0" applyFont="1" applyFill="1" applyBorder="1" applyAlignment="1">
      <alignment horizontal="center" vertical="center" wrapText="1"/>
    </xf>
    <xf numFmtId="177" fontId="5" fillId="0" borderId="4" xfId="0" applyNumberFormat="1" applyFont="1" applyFill="1" applyBorder="1" applyAlignment="1">
      <alignment horizontal="center" vertical="center" wrapText="1"/>
    </xf>
    <xf numFmtId="176" fontId="0" fillId="3" borderId="6" xfId="0" applyNumberFormat="1" applyFill="1" applyBorder="1" applyAlignment="1">
      <alignment vertical="center"/>
    </xf>
    <xf numFmtId="0" fontId="9" fillId="4" borderId="3" xfId="49" applyFont="1" applyFill="1" applyBorder="1" applyAlignment="1">
      <alignment horizontal="center" vertical="center" wrapText="1"/>
    </xf>
    <xf numFmtId="0" fontId="8" fillId="0" borderId="7" xfId="49" applyFont="1" applyFill="1" applyBorder="1" applyAlignment="1" applyProtection="1">
      <alignment horizontal="center" vertical="center" wrapText="1"/>
      <protection locked="0"/>
    </xf>
    <xf numFmtId="0" fontId="5"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76" fontId="5" fillId="0" borderId="8"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177" fontId="5" fillId="0" borderId="8" xfId="0" applyNumberFormat="1" applyFont="1" applyFill="1" applyBorder="1" applyAlignment="1">
      <alignment horizontal="center" vertical="center" wrapText="1"/>
    </xf>
    <xf numFmtId="176" fontId="0" fillId="3" borderId="9"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53-&#19978;&#25346;&#23448;&#32593;\&#38134;&#20225;&#23545;&#36134;\10&#26376;&#35843;&#25972;&#21518;&#23545;&#36134;&#21333;&#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原始数据"/>
      <sheetName val="汇总"/>
      <sheetName val="编号-资金中心"/>
      <sheetName val="估值--金融市场部提供"/>
    </sheetNames>
    <sheetDataSet>
      <sheetData sheetId="0">
        <row r="1">
          <cell r="A1" t="str">
            <v>产品编号</v>
          </cell>
        </row>
        <row r="1">
          <cell r="D1" t="str">
            <v>起息日</v>
          </cell>
          <cell r="E1" t="str">
            <v>到期日
（实际）</v>
          </cell>
        </row>
        <row r="1">
          <cell r="H1" t="str">
            <v>存款期限（实际）</v>
          </cell>
        </row>
        <row r="1">
          <cell r="J1" t="str">
            <v>A利率（即最低）</v>
          </cell>
        </row>
        <row r="1">
          <cell r="Z1" t="str">
            <v>购买资金（元）</v>
          </cell>
        </row>
        <row r="1">
          <cell r="AF1" t="str">
            <v>挂钩标的</v>
          </cell>
        </row>
        <row r="1">
          <cell r="AH1" t="str">
            <v>预期最高收益率</v>
          </cell>
        </row>
        <row r="2">
          <cell r="A2" t="str">
            <v>CK2202512</v>
          </cell>
        </row>
        <row r="2">
          <cell r="D2">
            <v>44713</v>
          </cell>
          <cell r="E2">
            <v>45078</v>
          </cell>
        </row>
        <row r="2">
          <cell r="H2">
            <v>365</v>
          </cell>
        </row>
        <row r="2">
          <cell r="J2">
            <v>0.0175</v>
          </cell>
        </row>
        <row r="2">
          <cell r="Z2">
            <v>10000000</v>
          </cell>
        </row>
        <row r="2">
          <cell r="AF2" t="str">
            <v>SHAU</v>
          </cell>
        </row>
        <row r="2">
          <cell r="AH2">
            <v>0.036</v>
          </cell>
        </row>
        <row r="3">
          <cell r="A3" t="str">
            <v>CK2202586</v>
          </cell>
        </row>
        <row r="3">
          <cell r="D3">
            <v>44742</v>
          </cell>
          <cell r="E3">
            <v>45107</v>
          </cell>
        </row>
        <row r="3">
          <cell r="H3">
            <v>365</v>
          </cell>
        </row>
        <row r="3">
          <cell r="J3">
            <v>0.0175</v>
          </cell>
        </row>
        <row r="3">
          <cell r="Z3">
            <v>500000000</v>
          </cell>
        </row>
        <row r="3">
          <cell r="AF3" t="str">
            <v>SHAU</v>
          </cell>
        </row>
        <row r="3">
          <cell r="AH3">
            <v>0.0365</v>
          </cell>
        </row>
        <row r="4">
          <cell r="A4" t="str">
            <v>CK2202726</v>
          </cell>
        </row>
        <row r="4">
          <cell r="D4">
            <v>44806</v>
          </cell>
          <cell r="E4">
            <v>45162</v>
          </cell>
        </row>
        <row r="4">
          <cell r="H4">
            <v>356</v>
          </cell>
        </row>
        <row r="4">
          <cell r="J4">
            <v>0.0155</v>
          </cell>
        </row>
        <row r="4">
          <cell r="Z4">
            <v>100000000</v>
          </cell>
        </row>
        <row r="4">
          <cell r="AF4" t="str">
            <v>SHAU</v>
          </cell>
        </row>
        <row r="4">
          <cell r="AH4">
            <v>0.038</v>
          </cell>
        </row>
        <row r="5">
          <cell r="A5" t="str">
            <v>CK2202740</v>
          </cell>
        </row>
        <row r="5">
          <cell r="D5">
            <v>44813</v>
          </cell>
          <cell r="E5">
            <v>45173</v>
          </cell>
        </row>
        <row r="5">
          <cell r="H5">
            <v>360</v>
          </cell>
        </row>
        <row r="5">
          <cell r="J5">
            <v>0.0155</v>
          </cell>
        </row>
        <row r="5">
          <cell r="Z5">
            <v>150000000</v>
          </cell>
        </row>
        <row r="5">
          <cell r="AF5" t="str">
            <v>SHAU</v>
          </cell>
        </row>
        <row r="5">
          <cell r="AH5">
            <v>0.039</v>
          </cell>
        </row>
        <row r="6">
          <cell r="A6" t="str">
            <v>CK2202830</v>
          </cell>
        </row>
        <row r="6">
          <cell r="D6">
            <v>44867</v>
          </cell>
          <cell r="E6">
            <v>45232</v>
          </cell>
        </row>
        <row r="6">
          <cell r="H6">
            <v>365</v>
          </cell>
        </row>
        <row r="6">
          <cell r="J6">
            <v>0.0175</v>
          </cell>
        </row>
        <row r="6">
          <cell r="Z6">
            <v>100000000</v>
          </cell>
        </row>
        <row r="6">
          <cell r="AF6" t="str">
            <v>SHAU</v>
          </cell>
        </row>
        <row r="6">
          <cell r="AH6">
            <v>0.0375</v>
          </cell>
        </row>
        <row r="7">
          <cell r="A7" t="str">
            <v>CK2202862</v>
          </cell>
        </row>
        <row r="7">
          <cell r="D7">
            <v>44876</v>
          </cell>
          <cell r="E7">
            <v>45236</v>
          </cell>
        </row>
        <row r="7">
          <cell r="H7">
            <v>360</v>
          </cell>
        </row>
        <row r="7">
          <cell r="J7">
            <v>0.0155</v>
          </cell>
        </row>
        <row r="7">
          <cell r="Z7">
            <v>100000000</v>
          </cell>
        </row>
        <row r="7">
          <cell r="AF7" t="str">
            <v>SHAU</v>
          </cell>
        </row>
        <row r="7">
          <cell r="AH7">
            <v>0.0395</v>
          </cell>
        </row>
        <row r="8">
          <cell r="A8" t="str">
            <v>CK2202870</v>
          </cell>
        </row>
        <row r="8">
          <cell r="D8">
            <v>44882</v>
          </cell>
          <cell r="E8">
            <v>45243</v>
          </cell>
        </row>
        <row r="8">
          <cell r="H8">
            <v>361</v>
          </cell>
        </row>
        <row r="8">
          <cell r="J8">
            <v>0.0155</v>
          </cell>
        </row>
        <row r="8">
          <cell r="Z8">
            <v>150000000</v>
          </cell>
        </row>
        <row r="8">
          <cell r="AF8" t="str">
            <v>SHAU</v>
          </cell>
        </row>
        <row r="8">
          <cell r="AH8">
            <v>0.0395</v>
          </cell>
        </row>
        <row r="9">
          <cell r="A9" t="str">
            <v>CK2202878</v>
          </cell>
        </row>
        <row r="9">
          <cell r="D9">
            <v>44883</v>
          </cell>
          <cell r="E9">
            <v>45079</v>
          </cell>
        </row>
        <row r="9">
          <cell r="H9">
            <v>196</v>
          </cell>
        </row>
        <row r="9">
          <cell r="J9">
            <v>0.0155</v>
          </cell>
        </row>
        <row r="9">
          <cell r="Z9">
            <v>30000000</v>
          </cell>
        </row>
        <row r="9">
          <cell r="AF9" t="str">
            <v>XAU/USD</v>
          </cell>
        </row>
        <row r="9">
          <cell r="AH9">
            <v>0.035</v>
          </cell>
        </row>
        <row r="10">
          <cell r="A10" t="str">
            <v>CK2202878-1</v>
          </cell>
        </row>
        <row r="10">
          <cell r="D10">
            <v>44883</v>
          </cell>
          <cell r="E10">
            <v>45079</v>
          </cell>
        </row>
        <row r="10">
          <cell r="H10">
            <v>196</v>
          </cell>
        </row>
        <row r="10">
          <cell r="J10">
            <v>0.0155</v>
          </cell>
        </row>
        <row r="10">
          <cell r="Z10">
            <v>30000000</v>
          </cell>
        </row>
        <row r="10">
          <cell r="AF10" t="str">
            <v>XAU/USD</v>
          </cell>
        </row>
        <row r="10">
          <cell r="AH10">
            <v>0.035</v>
          </cell>
        </row>
        <row r="11">
          <cell r="A11" t="str">
            <v>CK2202891</v>
          </cell>
        </row>
        <row r="11">
          <cell r="D11">
            <v>44890</v>
          </cell>
          <cell r="E11">
            <v>45079</v>
          </cell>
        </row>
        <row r="11">
          <cell r="H11">
            <v>189</v>
          </cell>
        </row>
        <row r="11">
          <cell r="J11">
            <v>0.0155</v>
          </cell>
        </row>
        <row r="11">
          <cell r="Z11">
            <v>100000000</v>
          </cell>
        </row>
        <row r="11">
          <cell r="AF11" t="str">
            <v>SHAU</v>
          </cell>
        </row>
        <row r="11">
          <cell r="AH11">
            <v>0.036</v>
          </cell>
        </row>
        <row r="12">
          <cell r="A12" t="str">
            <v>CK2202903</v>
          </cell>
        </row>
        <row r="12">
          <cell r="D12">
            <v>44894</v>
          </cell>
          <cell r="E12">
            <v>45259</v>
          </cell>
        </row>
        <row r="12">
          <cell r="H12">
            <v>365</v>
          </cell>
        </row>
        <row r="12">
          <cell r="J12">
            <v>0.0175</v>
          </cell>
        </row>
        <row r="12">
          <cell r="Z12">
            <v>45000000</v>
          </cell>
        </row>
        <row r="12">
          <cell r="AF12" t="str">
            <v>SHAU</v>
          </cell>
        </row>
        <row r="12">
          <cell r="AH12">
            <v>0.037</v>
          </cell>
        </row>
        <row r="13">
          <cell r="A13" t="str">
            <v>CK2202915-1</v>
          </cell>
        </row>
        <row r="13">
          <cell r="D13">
            <v>44897</v>
          </cell>
          <cell r="E13">
            <v>45086</v>
          </cell>
        </row>
        <row r="13">
          <cell r="H13">
            <v>189</v>
          </cell>
        </row>
        <row r="13">
          <cell r="J13">
            <v>0.0155</v>
          </cell>
        </row>
        <row r="13">
          <cell r="Z13">
            <v>8000000</v>
          </cell>
        </row>
        <row r="13">
          <cell r="AF13" t="str">
            <v>XAU/USD</v>
          </cell>
        </row>
        <row r="13">
          <cell r="AH13">
            <v>0.035</v>
          </cell>
        </row>
        <row r="14">
          <cell r="A14" t="str">
            <v>CK2202915-3</v>
          </cell>
        </row>
        <row r="14">
          <cell r="D14">
            <v>44897</v>
          </cell>
          <cell r="E14">
            <v>45086</v>
          </cell>
        </row>
        <row r="14">
          <cell r="H14">
            <v>189</v>
          </cell>
        </row>
        <row r="14">
          <cell r="J14">
            <v>0.0155</v>
          </cell>
        </row>
        <row r="14">
          <cell r="Z14">
            <v>10000000</v>
          </cell>
        </row>
        <row r="14">
          <cell r="AF14" t="str">
            <v>XAU/USD</v>
          </cell>
        </row>
        <row r="14">
          <cell r="AH14">
            <v>0.035</v>
          </cell>
        </row>
        <row r="15">
          <cell r="A15" t="str">
            <v>CK2202915</v>
          </cell>
        </row>
        <row r="15">
          <cell r="D15">
            <v>44897</v>
          </cell>
          <cell r="E15">
            <v>45086</v>
          </cell>
        </row>
        <row r="15">
          <cell r="H15">
            <v>189</v>
          </cell>
        </row>
        <row r="15">
          <cell r="J15">
            <v>0.0155</v>
          </cell>
        </row>
        <row r="15">
          <cell r="Z15">
            <v>1000000</v>
          </cell>
        </row>
        <row r="15">
          <cell r="AF15" t="str">
            <v>XAU/USD</v>
          </cell>
        </row>
        <row r="15">
          <cell r="AH15">
            <v>0.035</v>
          </cell>
        </row>
        <row r="16">
          <cell r="A16" t="str">
            <v>CK2202922</v>
          </cell>
        </row>
        <row r="16">
          <cell r="D16">
            <v>44901</v>
          </cell>
          <cell r="E16">
            <v>45079</v>
          </cell>
        </row>
        <row r="16">
          <cell r="H16">
            <v>178</v>
          </cell>
        </row>
        <row r="16">
          <cell r="J16">
            <v>0.0154</v>
          </cell>
        </row>
        <row r="16">
          <cell r="Z16">
            <v>50000000</v>
          </cell>
        </row>
        <row r="16">
          <cell r="AF16" t="str">
            <v>XAU/USD</v>
          </cell>
        </row>
        <row r="16">
          <cell r="AH16">
            <v>0.0385</v>
          </cell>
        </row>
        <row r="17">
          <cell r="A17" t="str">
            <v>CK2202925</v>
          </cell>
        </row>
        <row r="17">
          <cell r="D17">
            <v>44903</v>
          </cell>
          <cell r="E17">
            <v>45103</v>
          </cell>
        </row>
        <row r="17">
          <cell r="H17">
            <v>200</v>
          </cell>
        </row>
        <row r="17">
          <cell r="J17">
            <v>0.0155</v>
          </cell>
        </row>
        <row r="17">
          <cell r="Z17">
            <v>80000000</v>
          </cell>
        </row>
        <row r="17">
          <cell r="AF17" t="str">
            <v>XAU/USD</v>
          </cell>
        </row>
        <row r="17">
          <cell r="AH17">
            <v>0.0368</v>
          </cell>
        </row>
        <row r="18">
          <cell r="A18" t="str">
            <v>CK2202929</v>
          </cell>
        </row>
        <row r="18">
          <cell r="D18">
            <v>44904</v>
          </cell>
          <cell r="E18">
            <v>45093</v>
          </cell>
        </row>
        <row r="18">
          <cell r="H18">
            <v>189</v>
          </cell>
        </row>
        <row r="18">
          <cell r="J18">
            <v>0.0155</v>
          </cell>
        </row>
        <row r="18">
          <cell r="Z18">
            <v>7000000</v>
          </cell>
        </row>
        <row r="18">
          <cell r="AF18" t="str">
            <v>XAU/USD</v>
          </cell>
        </row>
        <row r="18">
          <cell r="AH18">
            <v>0.035</v>
          </cell>
        </row>
        <row r="19">
          <cell r="A19" t="str">
            <v>CK2202929-3</v>
          </cell>
        </row>
        <row r="19">
          <cell r="D19">
            <v>44904</v>
          </cell>
          <cell r="E19">
            <v>45093</v>
          </cell>
        </row>
        <row r="19">
          <cell r="H19">
            <v>189</v>
          </cell>
        </row>
        <row r="19">
          <cell r="J19">
            <v>0.0155</v>
          </cell>
        </row>
        <row r="19">
          <cell r="Z19">
            <v>26000000</v>
          </cell>
        </row>
        <row r="19">
          <cell r="AF19" t="str">
            <v>XAU/USD</v>
          </cell>
        </row>
        <row r="19">
          <cell r="AH19">
            <v>0.035</v>
          </cell>
        </row>
        <row r="20">
          <cell r="A20" t="str">
            <v>CK2202939</v>
          </cell>
        </row>
        <row r="20">
          <cell r="D20">
            <v>44907</v>
          </cell>
          <cell r="E20">
            <v>45089</v>
          </cell>
        </row>
        <row r="20">
          <cell r="H20">
            <v>182</v>
          </cell>
        </row>
        <row r="20">
          <cell r="J20">
            <v>0.0155</v>
          </cell>
        </row>
        <row r="20">
          <cell r="Z20">
            <v>30000000</v>
          </cell>
        </row>
        <row r="20">
          <cell r="AF20" t="str">
            <v>XAU/USD</v>
          </cell>
        </row>
        <row r="20">
          <cell r="AH20">
            <v>0.0382</v>
          </cell>
        </row>
        <row r="21">
          <cell r="A21" t="str">
            <v>CK2202943</v>
          </cell>
        </row>
        <row r="21">
          <cell r="D21">
            <v>44908</v>
          </cell>
          <cell r="E21">
            <v>45089</v>
          </cell>
        </row>
        <row r="21">
          <cell r="H21">
            <v>181</v>
          </cell>
        </row>
        <row r="21">
          <cell r="J21">
            <v>0.0155</v>
          </cell>
        </row>
        <row r="21">
          <cell r="Z21">
            <v>100000000</v>
          </cell>
        </row>
        <row r="21">
          <cell r="AF21" t="str">
            <v>XAU/USD</v>
          </cell>
        </row>
        <row r="21">
          <cell r="AH21">
            <v>0.0385</v>
          </cell>
        </row>
        <row r="22">
          <cell r="A22" t="str">
            <v>CK2202933</v>
          </cell>
        </row>
        <row r="22">
          <cell r="D22">
            <v>44909</v>
          </cell>
          <cell r="E22">
            <v>45274</v>
          </cell>
        </row>
        <row r="22">
          <cell r="H22">
            <v>365</v>
          </cell>
        </row>
        <row r="22">
          <cell r="J22">
            <v>0.0175</v>
          </cell>
        </row>
        <row r="22">
          <cell r="Z22">
            <v>50000000</v>
          </cell>
        </row>
        <row r="22">
          <cell r="AF22" t="str">
            <v>EUR/USD</v>
          </cell>
        </row>
        <row r="22">
          <cell r="AH22">
            <v>0.0375</v>
          </cell>
        </row>
        <row r="23">
          <cell r="A23" t="str">
            <v>CK2202941-1</v>
          </cell>
        </row>
        <row r="23">
          <cell r="D23">
            <v>44909</v>
          </cell>
          <cell r="E23">
            <v>45089</v>
          </cell>
        </row>
        <row r="23">
          <cell r="H23">
            <v>180</v>
          </cell>
        </row>
        <row r="23">
          <cell r="J23">
            <v>0.0155</v>
          </cell>
        </row>
        <row r="23">
          <cell r="Z23">
            <v>20000000</v>
          </cell>
        </row>
        <row r="23">
          <cell r="AF23" t="str">
            <v>XAU/USD</v>
          </cell>
        </row>
        <row r="23">
          <cell r="AH23">
            <v>0.035</v>
          </cell>
        </row>
        <row r="24">
          <cell r="A24" t="str">
            <v>CK2202941</v>
          </cell>
        </row>
        <row r="24">
          <cell r="D24">
            <v>44909</v>
          </cell>
          <cell r="E24">
            <v>45089</v>
          </cell>
        </row>
        <row r="24">
          <cell r="H24">
            <v>180</v>
          </cell>
        </row>
        <row r="24">
          <cell r="J24">
            <v>0.0155</v>
          </cell>
        </row>
        <row r="24">
          <cell r="Z24">
            <v>11000000</v>
          </cell>
        </row>
        <row r="24">
          <cell r="AF24" t="str">
            <v>XAU/USD</v>
          </cell>
        </row>
        <row r="24">
          <cell r="AH24">
            <v>0.035</v>
          </cell>
        </row>
        <row r="25">
          <cell r="A25" t="str">
            <v>CK2202945</v>
          </cell>
        </row>
        <row r="25">
          <cell r="D25">
            <v>44909</v>
          </cell>
          <cell r="E25">
            <v>45106</v>
          </cell>
        </row>
        <row r="25">
          <cell r="H25">
            <v>197</v>
          </cell>
        </row>
        <row r="25">
          <cell r="J25">
            <v>0.0155</v>
          </cell>
        </row>
        <row r="25">
          <cell r="Z25">
            <v>20000000</v>
          </cell>
        </row>
        <row r="25">
          <cell r="AF25" t="str">
            <v>XAU/USD</v>
          </cell>
        </row>
        <row r="25">
          <cell r="AH25">
            <v>0.036</v>
          </cell>
        </row>
        <row r="26">
          <cell r="A26" t="str">
            <v>CK2202952</v>
          </cell>
        </row>
        <row r="26">
          <cell r="D26">
            <v>44914</v>
          </cell>
          <cell r="E26">
            <v>45134</v>
          </cell>
        </row>
        <row r="26">
          <cell r="H26">
            <v>220</v>
          </cell>
        </row>
        <row r="26">
          <cell r="J26">
            <v>0.0155</v>
          </cell>
        </row>
        <row r="26">
          <cell r="Z26">
            <v>7000000</v>
          </cell>
        </row>
        <row r="26">
          <cell r="AF26" t="str">
            <v>XAU/USD</v>
          </cell>
        </row>
        <row r="26">
          <cell r="AH26">
            <v>0.035</v>
          </cell>
        </row>
        <row r="27">
          <cell r="A27" t="str">
            <v>CK2202955</v>
          </cell>
        </row>
        <row r="27">
          <cell r="D27">
            <v>44915</v>
          </cell>
          <cell r="E27">
            <v>45097</v>
          </cell>
        </row>
        <row r="27">
          <cell r="H27">
            <v>182</v>
          </cell>
        </row>
        <row r="27">
          <cell r="J27">
            <v>0.0155</v>
          </cell>
        </row>
        <row r="27">
          <cell r="Z27">
            <v>20000000</v>
          </cell>
        </row>
        <row r="27">
          <cell r="AF27" t="str">
            <v>XAU/USD</v>
          </cell>
        </row>
        <row r="27">
          <cell r="AH27">
            <v>0.037</v>
          </cell>
        </row>
        <row r="28">
          <cell r="A28" t="str">
            <v>CK2202959</v>
          </cell>
        </row>
        <row r="28">
          <cell r="D28">
            <v>44915</v>
          </cell>
          <cell r="E28">
            <v>45135</v>
          </cell>
        </row>
        <row r="28">
          <cell r="H28">
            <v>220</v>
          </cell>
        </row>
        <row r="28">
          <cell r="J28">
            <v>0.0155</v>
          </cell>
        </row>
        <row r="28">
          <cell r="Z28">
            <v>10000000</v>
          </cell>
        </row>
        <row r="28">
          <cell r="AF28" t="str">
            <v>XAU/USD</v>
          </cell>
        </row>
        <row r="28">
          <cell r="AH28">
            <v>0.038</v>
          </cell>
        </row>
        <row r="29">
          <cell r="A29" t="str">
            <v>CK2202934</v>
          </cell>
        </row>
        <row r="29">
          <cell r="D29">
            <v>44916</v>
          </cell>
          <cell r="E29">
            <v>45281</v>
          </cell>
        </row>
        <row r="29">
          <cell r="H29">
            <v>365</v>
          </cell>
        </row>
        <row r="29">
          <cell r="J29">
            <v>0.0175</v>
          </cell>
        </row>
        <row r="29">
          <cell r="Z29">
            <v>50000000</v>
          </cell>
        </row>
        <row r="29">
          <cell r="AF29" t="str">
            <v>EUR/USD</v>
          </cell>
        </row>
        <row r="29">
          <cell r="AH29">
            <v>0.0375</v>
          </cell>
        </row>
        <row r="30">
          <cell r="A30" t="str">
            <v>CK2202951</v>
          </cell>
        </row>
        <row r="30">
          <cell r="D30">
            <v>44916</v>
          </cell>
          <cell r="E30">
            <v>45107</v>
          </cell>
        </row>
        <row r="30">
          <cell r="H30">
            <v>191</v>
          </cell>
        </row>
        <row r="30">
          <cell r="J30">
            <v>0.0155</v>
          </cell>
        </row>
        <row r="30">
          <cell r="Z30">
            <v>45000000</v>
          </cell>
        </row>
        <row r="30">
          <cell r="AF30" t="str">
            <v>XAU/USD</v>
          </cell>
        </row>
        <row r="30">
          <cell r="AH30">
            <v>0.0355</v>
          </cell>
        </row>
        <row r="31">
          <cell r="A31" t="str">
            <v>CK2202958</v>
          </cell>
        </row>
        <row r="31">
          <cell r="D31">
            <v>44917</v>
          </cell>
          <cell r="E31">
            <v>45097</v>
          </cell>
        </row>
        <row r="31">
          <cell r="H31">
            <v>180</v>
          </cell>
        </row>
        <row r="31">
          <cell r="J31">
            <v>0.0155</v>
          </cell>
        </row>
        <row r="31">
          <cell r="Z31">
            <v>20000000</v>
          </cell>
        </row>
        <row r="31">
          <cell r="AF31" t="str">
            <v>XAU/USD</v>
          </cell>
        </row>
        <row r="31">
          <cell r="AH31">
            <v>0.037</v>
          </cell>
        </row>
        <row r="32">
          <cell r="A32" t="str">
            <v>CK2202970</v>
          </cell>
        </row>
        <row r="32">
          <cell r="D32">
            <v>44918</v>
          </cell>
          <cell r="E32">
            <v>45098</v>
          </cell>
        </row>
        <row r="32">
          <cell r="H32">
            <v>180</v>
          </cell>
        </row>
        <row r="32">
          <cell r="J32">
            <v>0.0155</v>
          </cell>
        </row>
        <row r="32">
          <cell r="Z32">
            <v>500000000</v>
          </cell>
        </row>
        <row r="32">
          <cell r="AF32" t="str">
            <v>XAU/USD</v>
          </cell>
        </row>
        <row r="32">
          <cell r="AH32">
            <v>0.039</v>
          </cell>
        </row>
        <row r="33">
          <cell r="A33" t="str">
            <v>CK2202974</v>
          </cell>
        </row>
        <row r="33">
          <cell r="D33">
            <v>44918</v>
          </cell>
          <cell r="E33">
            <v>45098</v>
          </cell>
        </row>
        <row r="33">
          <cell r="H33">
            <v>180</v>
          </cell>
        </row>
        <row r="33">
          <cell r="J33">
            <v>0.0155</v>
          </cell>
        </row>
        <row r="33">
          <cell r="Z33">
            <v>500000000</v>
          </cell>
        </row>
        <row r="33">
          <cell r="AF33" t="str">
            <v>XAU/USD</v>
          </cell>
        </row>
        <row r="33">
          <cell r="AH33">
            <v>0.039</v>
          </cell>
        </row>
        <row r="34">
          <cell r="A34" t="str">
            <v>CK2202962</v>
          </cell>
        </row>
        <row r="34">
          <cell r="D34">
            <v>44921</v>
          </cell>
          <cell r="E34">
            <v>45286</v>
          </cell>
        </row>
        <row r="34">
          <cell r="H34">
            <v>365</v>
          </cell>
        </row>
        <row r="34">
          <cell r="J34">
            <v>0.0175</v>
          </cell>
        </row>
        <row r="34">
          <cell r="Z34">
            <v>70000000</v>
          </cell>
        </row>
        <row r="34">
          <cell r="AF34" t="str">
            <v>XAU/USD</v>
          </cell>
        </row>
        <row r="34">
          <cell r="AH34">
            <v>0.038</v>
          </cell>
        </row>
        <row r="35">
          <cell r="A35" t="str">
            <v>CK2202977-2</v>
          </cell>
        </row>
        <row r="35">
          <cell r="D35">
            <v>44921</v>
          </cell>
          <cell r="E35">
            <v>45286</v>
          </cell>
        </row>
        <row r="35">
          <cell r="H35">
            <v>365</v>
          </cell>
        </row>
        <row r="35">
          <cell r="J35">
            <v>0.0175</v>
          </cell>
        </row>
        <row r="35">
          <cell r="Z35">
            <v>148000000</v>
          </cell>
        </row>
        <row r="35">
          <cell r="AF35" t="str">
            <v>XAU/USD</v>
          </cell>
        </row>
        <row r="35">
          <cell r="AH35">
            <v>0.038</v>
          </cell>
        </row>
        <row r="36">
          <cell r="A36" t="str">
            <v>CK2202977</v>
          </cell>
        </row>
        <row r="36">
          <cell r="D36">
            <v>44921</v>
          </cell>
          <cell r="E36">
            <v>45286</v>
          </cell>
        </row>
        <row r="36">
          <cell r="H36">
            <v>365</v>
          </cell>
        </row>
        <row r="36">
          <cell r="J36">
            <v>0.0175</v>
          </cell>
        </row>
        <row r="36">
          <cell r="Z36">
            <v>108000000</v>
          </cell>
        </row>
        <row r="36">
          <cell r="AF36" t="str">
            <v>XAU/USD</v>
          </cell>
        </row>
        <row r="36">
          <cell r="AH36">
            <v>0.038</v>
          </cell>
        </row>
        <row r="37">
          <cell r="A37" t="str">
            <v>CK2202978-2</v>
          </cell>
        </row>
        <row r="37">
          <cell r="D37">
            <v>44922</v>
          </cell>
          <cell r="E37">
            <v>45287</v>
          </cell>
        </row>
        <row r="37">
          <cell r="H37">
            <v>365</v>
          </cell>
        </row>
        <row r="37">
          <cell r="J37">
            <v>0.0175</v>
          </cell>
        </row>
        <row r="37">
          <cell r="Z37">
            <v>20000000</v>
          </cell>
        </row>
        <row r="37">
          <cell r="AF37" t="str">
            <v>XAU/USD</v>
          </cell>
        </row>
        <row r="37">
          <cell r="AH37">
            <v>0.0386</v>
          </cell>
        </row>
        <row r="38">
          <cell r="A38" t="str">
            <v>CK2202978</v>
          </cell>
        </row>
        <row r="38">
          <cell r="D38">
            <v>44922</v>
          </cell>
          <cell r="E38">
            <v>45287</v>
          </cell>
        </row>
        <row r="38">
          <cell r="H38">
            <v>365</v>
          </cell>
        </row>
        <row r="38">
          <cell r="J38">
            <v>0.0175</v>
          </cell>
        </row>
        <row r="38">
          <cell r="Z38">
            <v>20000000</v>
          </cell>
        </row>
        <row r="38">
          <cell r="AF38" t="str">
            <v>XAU/USD</v>
          </cell>
        </row>
        <row r="38">
          <cell r="AH38">
            <v>0.0386</v>
          </cell>
        </row>
        <row r="39">
          <cell r="A39" t="str">
            <v>CK2202963</v>
          </cell>
        </row>
        <row r="39">
          <cell r="D39">
            <v>44923</v>
          </cell>
          <cell r="E39">
            <v>45288</v>
          </cell>
        </row>
        <row r="39">
          <cell r="H39">
            <v>365</v>
          </cell>
        </row>
        <row r="39">
          <cell r="J39">
            <v>0.0175</v>
          </cell>
        </row>
        <row r="39">
          <cell r="Z39">
            <v>20000000</v>
          </cell>
        </row>
        <row r="39">
          <cell r="AF39" t="str">
            <v>XAU/USD</v>
          </cell>
        </row>
        <row r="39">
          <cell r="AH39">
            <v>0.038</v>
          </cell>
        </row>
        <row r="40">
          <cell r="A40" t="str">
            <v>CK2202964</v>
          </cell>
        </row>
        <row r="40">
          <cell r="D40">
            <v>44923</v>
          </cell>
          <cell r="E40">
            <v>45105</v>
          </cell>
        </row>
        <row r="40">
          <cell r="H40">
            <v>182</v>
          </cell>
        </row>
        <row r="40">
          <cell r="J40">
            <v>0.0155</v>
          </cell>
        </row>
        <row r="40">
          <cell r="Z40">
            <v>20000000</v>
          </cell>
        </row>
        <row r="40">
          <cell r="AF40" t="str">
            <v>XAU/USD</v>
          </cell>
        </row>
        <row r="40">
          <cell r="AH40">
            <v>0.037</v>
          </cell>
        </row>
        <row r="41">
          <cell r="A41" t="str">
            <v>CK2202975-2</v>
          </cell>
        </row>
        <row r="41">
          <cell r="D41">
            <v>44923</v>
          </cell>
          <cell r="E41">
            <v>45288</v>
          </cell>
        </row>
        <row r="41">
          <cell r="H41">
            <v>365</v>
          </cell>
        </row>
        <row r="41">
          <cell r="J41">
            <v>0.0175</v>
          </cell>
        </row>
        <row r="41">
          <cell r="Z41">
            <v>30000000</v>
          </cell>
        </row>
        <row r="41">
          <cell r="AF41" t="str">
            <v>XAU/USD</v>
          </cell>
        </row>
        <row r="41">
          <cell r="AH41">
            <v>0.038</v>
          </cell>
        </row>
        <row r="42">
          <cell r="A42" t="str">
            <v>CK2202975</v>
          </cell>
        </row>
        <row r="42">
          <cell r="D42">
            <v>44923</v>
          </cell>
          <cell r="E42">
            <v>45288</v>
          </cell>
        </row>
        <row r="42">
          <cell r="H42">
            <v>365</v>
          </cell>
        </row>
        <row r="42">
          <cell r="J42">
            <v>0.0175</v>
          </cell>
        </row>
        <row r="42">
          <cell r="Z42">
            <v>20000000</v>
          </cell>
        </row>
        <row r="42">
          <cell r="AF42" t="str">
            <v>XAU/USD</v>
          </cell>
        </row>
        <row r="42">
          <cell r="AH42">
            <v>0.038</v>
          </cell>
        </row>
        <row r="43">
          <cell r="A43" t="str">
            <v>CK2202935</v>
          </cell>
        </row>
        <row r="43">
          <cell r="D43">
            <v>44924</v>
          </cell>
          <cell r="E43">
            <v>45289</v>
          </cell>
        </row>
        <row r="43">
          <cell r="H43">
            <v>365</v>
          </cell>
        </row>
        <row r="43">
          <cell r="J43">
            <v>0.0175</v>
          </cell>
        </row>
        <row r="43">
          <cell r="Z43">
            <v>50000000</v>
          </cell>
        </row>
        <row r="43">
          <cell r="AF43" t="str">
            <v>EUR/USD</v>
          </cell>
        </row>
        <row r="43">
          <cell r="AH43">
            <v>0.0375</v>
          </cell>
        </row>
        <row r="44">
          <cell r="A44" t="str">
            <v>CK2202976</v>
          </cell>
        </row>
        <row r="44">
          <cell r="D44">
            <v>44924</v>
          </cell>
          <cell r="E44">
            <v>45289</v>
          </cell>
        </row>
        <row r="44">
          <cell r="H44">
            <v>365</v>
          </cell>
        </row>
        <row r="44">
          <cell r="J44">
            <v>0.0175</v>
          </cell>
        </row>
        <row r="44">
          <cell r="Z44">
            <v>20000000</v>
          </cell>
        </row>
        <row r="44">
          <cell r="AF44" t="str">
            <v>XAU/USD</v>
          </cell>
        </row>
        <row r="44">
          <cell r="AH44">
            <v>0.0375</v>
          </cell>
        </row>
        <row r="45">
          <cell r="A45" t="str">
            <v>CK2202989</v>
          </cell>
        </row>
        <row r="45">
          <cell r="D45">
            <v>44924</v>
          </cell>
          <cell r="E45">
            <v>45289</v>
          </cell>
        </row>
        <row r="45">
          <cell r="H45">
            <v>365</v>
          </cell>
        </row>
        <row r="45">
          <cell r="J45">
            <v>0.0175</v>
          </cell>
        </row>
        <row r="45">
          <cell r="Z45">
            <v>40000000</v>
          </cell>
        </row>
        <row r="45">
          <cell r="AF45" t="str">
            <v>XAU/USD </v>
          </cell>
        </row>
        <row r="45">
          <cell r="AH45">
            <v>0.0375</v>
          </cell>
        </row>
        <row r="46">
          <cell r="A46" t="str">
            <v>CK2202985</v>
          </cell>
        </row>
        <row r="46">
          <cell r="D46">
            <v>44925</v>
          </cell>
          <cell r="E46">
            <v>45105</v>
          </cell>
        </row>
        <row r="46">
          <cell r="H46">
            <v>180</v>
          </cell>
        </row>
        <row r="46">
          <cell r="J46">
            <v>0.0155</v>
          </cell>
        </row>
        <row r="46">
          <cell r="Z46">
            <v>500000000</v>
          </cell>
        </row>
        <row r="46">
          <cell r="AF46" t="str">
            <v>XAU/USD</v>
          </cell>
        </row>
        <row r="46">
          <cell r="AH46">
            <v>0.039</v>
          </cell>
        </row>
        <row r="47">
          <cell r="A47" t="str">
            <v>CK2202986</v>
          </cell>
        </row>
        <row r="47">
          <cell r="D47">
            <v>44925</v>
          </cell>
          <cell r="E47">
            <v>45105</v>
          </cell>
        </row>
        <row r="47">
          <cell r="H47">
            <v>180</v>
          </cell>
        </row>
        <row r="47">
          <cell r="J47">
            <v>0.0155</v>
          </cell>
        </row>
        <row r="47">
          <cell r="Z47">
            <v>500000000</v>
          </cell>
        </row>
        <row r="47">
          <cell r="AF47" t="str">
            <v>XAU/USD</v>
          </cell>
        </row>
        <row r="47">
          <cell r="AH47">
            <v>0.039</v>
          </cell>
        </row>
        <row r="48">
          <cell r="A48" t="str">
            <v>CK2202990</v>
          </cell>
        </row>
        <row r="48">
          <cell r="D48">
            <v>44925</v>
          </cell>
          <cell r="E48">
            <v>45105</v>
          </cell>
        </row>
        <row r="48">
          <cell r="H48">
            <v>180</v>
          </cell>
        </row>
        <row r="48">
          <cell r="J48">
            <v>0.0155</v>
          </cell>
        </row>
        <row r="48">
          <cell r="Z48">
            <v>50000000</v>
          </cell>
        </row>
        <row r="48">
          <cell r="AF48" t="str">
            <v>XAU/USD</v>
          </cell>
        </row>
        <row r="48">
          <cell r="AH48">
            <v>0.039</v>
          </cell>
        </row>
        <row r="49">
          <cell r="A49" t="str">
            <v>CK2202995</v>
          </cell>
        </row>
        <row r="49">
          <cell r="D49">
            <v>44925</v>
          </cell>
          <cell r="E49">
            <v>45085</v>
          </cell>
        </row>
        <row r="49">
          <cell r="H49">
            <v>160</v>
          </cell>
        </row>
        <row r="49">
          <cell r="J49">
            <v>0.0154</v>
          </cell>
        </row>
        <row r="49">
          <cell r="Z49">
            <v>20000000</v>
          </cell>
        </row>
        <row r="49">
          <cell r="AF49" t="str">
            <v>XAU/USD</v>
          </cell>
        </row>
        <row r="49">
          <cell r="AH49">
            <v>0.0368</v>
          </cell>
        </row>
        <row r="50">
          <cell r="A50" t="str">
            <v>CK2302014</v>
          </cell>
        </row>
        <row r="50">
          <cell r="D50">
            <v>44937</v>
          </cell>
          <cell r="E50">
            <v>45117</v>
          </cell>
        </row>
        <row r="50">
          <cell r="H50">
            <v>180</v>
          </cell>
        </row>
        <row r="50">
          <cell r="J50">
            <v>0.0155</v>
          </cell>
        </row>
        <row r="50">
          <cell r="Z50">
            <v>25000000</v>
          </cell>
        </row>
        <row r="50">
          <cell r="AF50" t="str">
            <v>XAU/USD</v>
          </cell>
        </row>
        <row r="50">
          <cell r="AH50">
            <v>0.036</v>
          </cell>
        </row>
        <row r="51">
          <cell r="A51" t="str">
            <v>CK2302010</v>
          </cell>
        </row>
        <row r="51">
          <cell r="D51">
            <v>44938</v>
          </cell>
          <cell r="E51">
            <v>45285</v>
          </cell>
        </row>
        <row r="51">
          <cell r="H51">
            <v>347</v>
          </cell>
        </row>
        <row r="51">
          <cell r="J51">
            <v>0.0155</v>
          </cell>
        </row>
        <row r="51">
          <cell r="Z51">
            <v>50000000</v>
          </cell>
        </row>
        <row r="51">
          <cell r="AF51" t="str">
            <v>EUR/USD</v>
          </cell>
        </row>
        <row r="51">
          <cell r="AH51">
            <v>0.0375</v>
          </cell>
        </row>
        <row r="52">
          <cell r="A52" t="str">
            <v>CK2302019-1</v>
          </cell>
        </row>
        <row r="52">
          <cell r="D52">
            <v>44939</v>
          </cell>
          <cell r="E52">
            <v>45121</v>
          </cell>
        </row>
        <row r="52">
          <cell r="H52">
            <v>182</v>
          </cell>
        </row>
        <row r="52">
          <cell r="J52">
            <v>0.0155</v>
          </cell>
        </row>
        <row r="52">
          <cell r="Z52">
            <v>10000000</v>
          </cell>
        </row>
        <row r="52">
          <cell r="AF52" t="str">
            <v>XAU/USD</v>
          </cell>
        </row>
        <row r="52">
          <cell r="AH52">
            <v>0.035</v>
          </cell>
        </row>
        <row r="53">
          <cell r="A53" t="str">
            <v>CK2302019-3</v>
          </cell>
        </row>
        <row r="53">
          <cell r="D53">
            <v>44939</v>
          </cell>
          <cell r="E53">
            <v>45121</v>
          </cell>
        </row>
        <row r="53">
          <cell r="H53">
            <v>182</v>
          </cell>
        </row>
        <row r="53">
          <cell r="J53">
            <v>0.0155</v>
          </cell>
        </row>
        <row r="53">
          <cell r="Z53">
            <v>80000000</v>
          </cell>
        </row>
        <row r="53">
          <cell r="AF53" t="str">
            <v>XAU/USD</v>
          </cell>
        </row>
        <row r="53">
          <cell r="AH53">
            <v>0.035</v>
          </cell>
        </row>
        <row r="54">
          <cell r="A54" t="str">
            <v>CK2302019-4</v>
          </cell>
        </row>
        <row r="54">
          <cell r="D54">
            <v>44939</v>
          </cell>
          <cell r="E54">
            <v>45121</v>
          </cell>
        </row>
        <row r="54">
          <cell r="H54">
            <v>182</v>
          </cell>
        </row>
        <row r="54">
          <cell r="J54">
            <v>0.0155</v>
          </cell>
        </row>
        <row r="54">
          <cell r="Z54">
            <v>3000000</v>
          </cell>
        </row>
        <row r="54">
          <cell r="AF54" t="str">
            <v>XAU/USD</v>
          </cell>
        </row>
        <row r="54">
          <cell r="AH54">
            <v>0.035</v>
          </cell>
        </row>
        <row r="55">
          <cell r="A55" t="str">
            <v>CK2302019</v>
          </cell>
        </row>
        <row r="55">
          <cell r="D55">
            <v>44939</v>
          </cell>
          <cell r="E55">
            <v>45121</v>
          </cell>
        </row>
        <row r="55">
          <cell r="H55">
            <v>182</v>
          </cell>
        </row>
        <row r="55">
          <cell r="J55">
            <v>0.0155</v>
          </cell>
        </row>
        <row r="55">
          <cell r="Z55">
            <v>150000000</v>
          </cell>
        </row>
        <row r="55">
          <cell r="AF55" t="str">
            <v>XAU/USD</v>
          </cell>
        </row>
        <row r="55">
          <cell r="AH55">
            <v>0.035</v>
          </cell>
        </row>
        <row r="56">
          <cell r="A56" t="str">
            <v>CK2302026</v>
          </cell>
        </row>
        <row r="56">
          <cell r="D56">
            <v>44943</v>
          </cell>
          <cell r="E56">
            <v>45286</v>
          </cell>
        </row>
        <row r="56">
          <cell r="H56">
            <v>343</v>
          </cell>
        </row>
        <row r="56">
          <cell r="J56">
            <v>0.0155</v>
          </cell>
        </row>
        <row r="56">
          <cell r="Z56">
            <v>20000000</v>
          </cell>
        </row>
        <row r="56">
          <cell r="AF56" t="str">
            <v>XAU/USD</v>
          </cell>
        </row>
        <row r="56">
          <cell r="AH56">
            <v>0.0375</v>
          </cell>
        </row>
        <row r="57">
          <cell r="A57" t="str">
            <v>CK2302023</v>
          </cell>
        </row>
        <row r="57">
          <cell r="D57">
            <v>44945</v>
          </cell>
          <cell r="E57">
            <v>45310</v>
          </cell>
        </row>
        <row r="57">
          <cell r="H57">
            <v>365</v>
          </cell>
        </row>
        <row r="57">
          <cell r="J57">
            <v>0.0175</v>
          </cell>
        </row>
        <row r="57">
          <cell r="Z57">
            <v>32000000</v>
          </cell>
        </row>
        <row r="57">
          <cell r="AF57" t="str">
            <v>XAU/USD</v>
          </cell>
        </row>
        <row r="57">
          <cell r="AH57">
            <v>0.037</v>
          </cell>
        </row>
        <row r="58">
          <cell r="A58" t="str">
            <v>CK2302024</v>
          </cell>
        </row>
        <row r="58">
          <cell r="D58">
            <v>44945</v>
          </cell>
          <cell r="E58">
            <v>45128</v>
          </cell>
        </row>
        <row r="58">
          <cell r="H58">
            <v>183</v>
          </cell>
        </row>
        <row r="58">
          <cell r="J58">
            <v>0.0155</v>
          </cell>
        </row>
        <row r="58">
          <cell r="Z58">
            <v>120000000</v>
          </cell>
        </row>
        <row r="58">
          <cell r="AF58" t="str">
            <v>XAU/USD </v>
          </cell>
        </row>
        <row r="58">
          <cell r="AH58">
            <v>0.0365</v>
          </cell>
        </row>
        <row r="59">
          <cell r="A59" t="str">
            <v>CK2302028</v>
          </cell>
        </row>
        <row r="59">
          <cell r="D59">
            <v>44946</v>
          </cell>
          <cell r="E59">
            <v>45135</v>
          </cell>
        </row>
        <row r="59">
          <cell r="H59">
            <v>189</v>
          </cell>
        </row>
        <row r="59">
          <cell r="J59">
            <v>0.0155</v>
          </cell>
        </row>
        <row r="59">
          <cell r="Z59">
            <v>50000000</v>
          </cell>
        </row>
        <row r="59">
          <cell r="AF59" t="str">
            <v>XAU/USD</v>
          </cell>
        </row>
        <row r="59">
          <cell r="AH59">
            <v>0.0365</v>
          </cell>
        </row>
        <row r="60">
          <cell r="A60" t="str">
            <v>CK2302034</v>
          </cell>
        </row>
        <row r="60">
          <cell r="D60">
            <v>44957</v>
          </cell>
          <cell r="E60">
            <v>45142</v>
          </cell>
        </row>
        <row r="60">
          <cell r="H60">
            <v>185</v>
          </cell>
        </row>
        <row r="60">
          <cell r="J60">
            <v>0.0155</v>
          </cell>
        </row>
        <row r="60">
          <cell r="Z60">
            <v>20000000</v>
          </cell>
        </row>
        <row r="60">
          <cell r="AF60" t="str">
            <v>XAU/USD</v>
          </cell>
        </row>
        <row r="60">
          <cell r="AH60">
            <v>0.035</v>
          </cell>
        </row>
        <row r="61">
          <cell r="A61" t="str">
            <v>CK2302040</v>
          </cell>
        </row>
        <row r="61">
          <cell r="D61">
            <v>44967</v>
          </cell>
          <cell r="E61">
            <v>45156</v>
          </cell>
        </row>
        <row r="61">
          <cell r="H61">
            <v>189</v>
          </cell>
        </row>
        <row r="61">
          <cell r="J61">
            <v>0.0155</v>
          </cell>
        </row>
        <row r="61">
          <cell r="Z61">
            <v>5000000</v>
          </cell>
        </row>
        <row r="61">
          <cell r="AF61" t="str">
            <v>XAU/USD</v>
          </cell>
        </row>
        <row r="61">
          <cell r="AH61">
            <v>0.035</v>
          </cell>
        </row>
        <row r="62">
          <cell r="A62" t="str">
            <v>CK2302040-1</v>
          </cell>
        </row>
        <row r="62">
          <cell r="D62">
            <v>44967</v>
          </cell>
          <cell r="E62">
            <v>45156</v>
          </cell>
        </row>
        <row r="62">
          <cell r="H62">
            <v>189</v>
          </cell>
        </row>
        <row r="62">
          <cell r="J62">
            <v>0.0155</v>
          </cell>
        </row>
        <row r="62">
          <cell r="Z62">
            <v>10000000</v>
          </cell>
        </row>
        <row r="62">
          <cell r="AF62" t="str">
            <v>XAU/USD</v>
          </cell>
        </row>
        <row r="62">
          <cell r="AH62">
            <v>0.035</v>
          </cell>
        </row>
        <row r="63">
          <cell r="A63" t="str">
            <v>CK2302040-3</v>
          </cell>
        </row>
        <row r="63">
          <cell r="D63">
            <v>44967</v>
          </cell>
          <cell r="E63">
            <v>45156</v>
          </cell>
        </row>
        <row r="63">
          <cell r="H63">
            <v>189</v>
          </cell>
        </row>
        <row r="63">
          <cell r="J63">
            <v>0.0155</v>
          </cell>
        </row>
        <row r="63">
          <cell r="Z63">
            <v>30000000</v>
          </cell>
        </row>
        <row r="63">
          <cell r="AF63" t="str">
            <v>XAU/USD</v>
          </cell>
        </row>
        <row r="63">
          <cell r="AH63">
            <v>0.035</v>
          </cell>
        </row>
        <row r="64">
          <cell r="A64" t="str">
            <v>CK2302040-4</v>
          </cell>
        </row>
        <row r="64">
          <cell r="D64">
            <v>44967</v>
          </cell>
          <cell r="E64">
            <v>45156</v>
          </cell>
        </row>
        <row r="64">
          <cell r="H64">
            <v>189</v>
          </cell>
        </row>
        <row r="64">
          <cell r="J64">
            <v>0.0155</v>
          </cell>
        </row>
        <row r="64">
          <cell r="Z64">
            <v>5000000</v>
          </cell>
        </row>
        <row r="64">
          <cell r="AF64" t="str">
            <v>XAU/USD</v>
          </cell>
        </row>
        <row r="64">
          <cell r="AH64">
            <v>0.035</v>
          </cell>
        </row>
        <row r="65">
          <cell r="A65" t="str">
            <v>CK2302040-5</v>
          </cell>
        </row>
        <row r="65">
          <cell r="D65">
            <v>44967</v>
          </cell>
          <cell r="E65">
            <v>45156</v>
          </cell>
        </row>
        <row r="65">
          <cell r="H65">
            <v>189</v>
          </cell>
        </row>
        <row r="65">
          <cell r="J65">
            <v>0.0155</v>
          </cell>
        </row>
        <row r="65">
          <cell r="Z65">
            <v>8200000</v>
          </cell>
        </row>
        <row r="65">
          <cell r="AF65" t="str">
            <v>XAU/USD</v>
          </cell>
        </row>
        <row r="65">
          <cell r="AH65">
            <v>0.035</v>
          </cell>
        </row>
        <row r="66">
          <cell r="A66" t="str">
            <v>CK2302048-1</v>
          </cell>
        </row>
        <row r="66">
          <cell r="D66">
            <v>44974</v>
          </cell>
          <cell r="E66">
            <v>45163</v>
          </cell>
        </row>
        <row r="66">
          <cell r="H66">
            <v>189</v>
          </cell>
        </row>
        <row r="66">
          <cell r="J66">
            <v>0.0155</v>
          </cell>
        </row>
        <row r="66">
          <cell r="Z66">
            <v>10000000</v>
          </cell>
        </row>
        <row r="66">
          <cell r="AF66" t="str">
            <v>XAU/USD</v>
          </cell>
        </row>
        <row r="66">
          <cell r="AH66">
            <v>0.035</v>
          </cell>
        </row>
        <row r="67">
          <cell r="A67" t="str">
            <v>CK2302048-4</v>
          </cell>
        </row>
        <row r="67">
          <cell r="D67">
            <v>44974</v>
          </cell>
          <cell r="E67">
            <v>45163</v>
          </cell>
        </row>
        <row r="67">
          <cell r="H67">
            <v>189</v>
          </cell>
        </row>
        <row r="67">
          <cell r="J67">
            <v>0.0155</v>
          </cell>
        </row>
        <row r="67">
          <cell r="Z67">
            <v>40000000</v>
          </cell>
        </row>
        <row r="67">
          <cell r="AF67" t="str">
            <v>XAU/USD</v>
          </cell>
        </row>
        <row r="67">
          <cell r="AH67">
            <v>0.035</v>
          </cell>
        </row>
        <row r="68">
          <cell r="A68" t="str">
            <v>CK2302054</v>
          </cell>
        </row>
        <row r="68">
          <cell r="D68">
            <v>44977</v>
          </cell>
          <cell r="E68">
            <v>45250</v>
          </cell>
        </row>
        <row r="68">
          <cell r="H68">
            <v>273</v>
          </cell>
        </row>
        <row r="68">
          <cell r="J68">
            <v>0.0155</v>
          </cell>
        </row>
        <row r="68">
          <cell r="Z68">
            <v>30000000</v>
          </cell>
        </row>
        <row r="68">
          <cell r="AF68" t="str">
            <v>XAU/USD </v>
          </cell>
        </row>
        <row r="68">
          <cell r="AH68">
            <v>0.037</v>
          </cell>
        </row>
        <row r="69">
          <cell r="A69" t="str">
            <v>CK2302053</v>
          </cell>
        </row>
        <row r="69">
          <cell r="D69">
            <v>44978</v>
          </cell>
          <cell r="E69">
            <v>45119</v>
          </cell>
        </row>
        <row r="69">
          <cell r="H69">
            <v>141</v>
          </cell>
        </row>
        <row r="69">
          <cell r="J69">
            <v>0.0154</v>
          </cell>
        </row>
        <row r="69">
          <cell r="Z69">
            <v>112000000</v>
          </cell>
        </row>
        <row r="69">
          <cell r="AF69" t="str">
            <v>XAU/USD</v>
          </cell>
        </row>
        <row r="69">
          <cell r="AH69">
            <v>0.034</v>
          </cell>
        </row>
        <row r="70">
          <cell r="A70" t="str">
            <v>CK2302058</v>
          </cell>
        </row>
        <row r="70">
          <cell r="D70">
            <v>44981</v>
          </cell>
          <cell r="E70">
            <v>45079</v>
          </cell>
        </row>
        <row r="70">
          <cell r="H70">
            <v>98</v>
          </cell>
        </row>
        <row r="70">
          <cell r="J70">
            <v>0.0154</v>
          </cell>
        </row>
        <row r="70">
          <cell r="Z70">
            <v>3000000</v>
          </cell>
        </row>
        <row r="70">
          <cell r="AF70" t="str">
            <v>XAU/USD</v>
          </cell>
        </row>
        <row r="70">
          <cell r="AH70">
            <v>0.034</v>
          </cell>
        </row>
        <row r="71">
          <cell r="A71" t="str">
            <v>CK2302058-1</v>
          </cell>
        </row>
        <row r="71">
          <cell r="D71">
            <v>44981</v>
          </cell>
          <cell r="E71">
            <v>45079</v>
          </cell>
        </row>
        <row r="71">
          <cell r="H71">
            <v>98</v>
          </cell>
        </row>
        <row r="71">
          <cell r="J71">
            <v>0.0154</v>
          </cell>
        </row>
        <row r="71">
          <cell r="Z71">
            <v>10000000</v>
          </cell>
        </row>
        <row r="71">
          <cell r="AF71" t="str">
            <v>XAU/USD</v>
          </cell>
        </row>
        <row r="71">
          <cell r="AH71">
            <v>0.034</v>
          </cell>
        </row>
        <row r="72">
          <cell r="A72" t="str">
            <v>CK2302058-3</v>
          </cell>
        </row>
        <row r="72">
          <cell r="D72">
            <v>44981</v>
          </cell>
          <cell r="E72">
            <v>45079</v>
          </cell>
        </row>
        <row r="72">
          <cell r="H72">
            <v>98</v>
          </cell>
        </row>
        <row r="72">
          <cell r="J72">
            <v>0.0154</v>
          </cell>
        </row>
        <row r="72">
          <cell r="Z72">
            <v>3000000</v>
          </cell>
        </row>
        <row r="72">
          <cell r="AF72" t="str">
            <v>XAU/USD</v>
          </cell>
        </row>
        <row r="72">
          <cell r="AH72">
            <v>0.034</v>
          </cell>
        </row>
        <row r="73">
          <cell r="A73" t="str">
            <v>CK2302058-4</v>
          </cell>
        </row>
        <row r="73">
          <cell r="D73">
            <v>44981</v>
          </cell>
          <cell r="E73">
            <v>45079</v>
          </cell>
        </row>
        <row r="73">
          <cell r="H73">
            <v>98</v>
          </cell>
        </row>
        <row r="73">
          <cell r="J73">
            <v>0.0154</v>
          </cell>
        </row>
        <row r="73">
          <cell r="Z73">
            <v>35000000</v>
          </cell>
        </row>
        <row r="73">
          <cell r="AF73" t="str">
            <v>XAU/USD</v>
          </cell>
        </row>
        <row r="73">
          <cell r="AH73">
            <v>0.034</v>
          </cell>
        </row>
        <row r="74">
          <cell r="A74" t="str">
            <v>CK2302058-5</v>
          </cell>
        </row>
        <row r="74">
          <cell r="D74">
            <v>44981</v>
          </cell>
          <cell r="E74">
            <v>45079</v>
          </cell>
        </row>
        <row r="74">
          <cell r="H74">
            <v>98</v>
          </cell>
        </row>
        <row r="74">
          <cell r="J74">
            <v>0.0154</v>
          </cell>
        </row>
        <row r="74">
          <cell r="Z74">
            <v>2000000</v>
          </cell>
        </row>
        <row r="74">
          <cell r="AF74" t="str">
            <v>XAU/USD</v>
          </cell>
        </row>
        <row r="74">
          <cell r="AH74">
            <v>0.034</v>
          </cell>
        </row>
        <row r="75">
          <cell r="A75" t="str">
            <v>CK2302058-6</v>
          </cell>
        </row>
        <row r="75">
          <cell r="D75">
            <v>44981</v>
          </cell>
          <cell r="E75">
            <v>45079</v>
          </cell>
        </row>
        <row r="75">
          <cell r="H75">
            <v>98</v>
          </cell>
        </row>
        <row r="75">
          <cell r="J75">
            <v>0.0154</v>
          </cell>
        </row>
        <row r="75">
          <cell r="Z75">
            <v>2000000</v>
          </cell>
        </row>
        <row r="75">
          <cell r="AF75" t="str">
            <v>XAU/USD</v>
          </cell>
        </row>
        <row r="75">
          <cell r="AH75">
            <v>0.034</v>
          </cell>
        </row>
        <row r="76">
          <cell r="A76" t="str">
            <v>CK2302058-7</v>
          </cell>
        </row>
        <row r="76">
          <cell r="D76">
            <v>44981</v>
          </cell>
          <cell r="E76">
            <v>45079</v>
          </cell>
        </row>
        <row r="76">
          <cell r="H76">
            <v>98</v>
          </cell>
        </row>
        <row r="76">
          <cell r="J76">
            <v>0.0154</v>
          </cell>
        </row>
        <row r="76">
          <cell r="Z76">
            <v>20000000</v>
          </cell>
        </row>
        <row r="76">
          <cell r="AF76" t="str">
            <v>XAU/USD</v>
          </cell>
        </row>
        <row r="76">
          <cell r="AH76">
            <v>0.034</v>
          </cell>
        </row>
        <row r="77">
          <cell r="A77" t="str">
            <v>CK2302058-8</v>
          </cell>
        </row>
        <row r="77">
          <cell r="D77">
            <v>44981</v>
          </cell>
          <cell r="E77">
            <v>45079</v>
          </cell>
        </row>
        <row r="77">
          <cell r="H77">
            <v>98</v>
          </cell>
        </row>
        <row r="77">
          <cell r="J77">
            <v>0.0154</v>
          </cell>
        </row>
        <row r="77">
          <cell r="Z77">
            <v>2000000</v>
          </cell>
        </row>
        <row r="77">
          <cell r="AF77" t="str">
            <v>XAU/USD</v>
          </cell>
        </row>
        <row r="77">
          <cell r="AH77">
            <v>0.034</v>
          </cell>
        </row>
        <row r="78">
          <cell r="A78" t="str">
            <v>CK2302058-9</v>
          </cell>
        </row>
        <row r="78">
          <cell r="D78">
            <v>44981</v>
          </cell>
          <cell r="E78">
            <v>45079</v>
          </cell>
        </row>
        <row r="78">
          <cell r="H78">
            <v>98</v>
          </cell>
        </row>
        <row r="78">
          <cell r="J78">
            <v>0.0154</v>
          </cell>
        </row>
        <row r="78">
          <cell r="Z78">
            <v>5000000</v>
          </cell>
        </row>
        <row r="78">
          <cell r="AF78" t="str">
            <v>XAU/USD</v>
          </cell>
        </row>
        <row r="78">
          <cell r="AH78">
            <v>0.034</v>
          </cell>
        </row>
        <row r="79">
          <cell r="A79" t="str">
            <v>CK2302058-10</v>
          </cell>
        </row>
        <row r="79">
          <cell r="D79">
            <v>44981</v>
          </cell>
          <cell r="E79">
            <v>45079</v>
          </cell>
        </row>
        <row r="79">
          <cell r="H79">
            <v>98</v>
          </cell>
        </row>
        <row r="79">
          <cell r="J79">
            <v>0.0154</v>
          </cell>
        </row>
        <row r="79">
          <cell r="Z79">
            <v>35000000</v>
          </cell>
        </row>
        <row r="79">
          <cell r="AF79" t="str">
            <v>XAU/USD</v>
          </cell>
        </row>
        <row r="79">
          <cell r="AH79">
            <v>0.034</v>
          </cell>
        </row>
        <row r="80">
          <cell r="A80" t="str">
            <v>CK2302059-1</v>
          </cell>
        </row>
        <row r="80">
          <cell r="D80">
            <v>44981</v>
          </cell>
          <cell r="E80">
            <v>45170</v>
          </cell>
        </row>
        <row r="80">
          <cell r="H80">
            <v>189</v>
          </cell>
        </row>
        <row r="80">
          <cell r="J80">
            <v>0.0155</v>
          </cell>
        </row>
        <row r="80">
          <cell r="Z80">
            <v>3500000</v>
          </cell>
        </row>
        <row r="80">
          <cell r="AF80" t="str">
            <v>XAU/USD</v>
          </cell>
        </row>
        <row r="80">
          <cell r="AH80">
            <v>0.035</v>
          </cell>
        </row>
        <row r="81">
          <cell r="A81" t="str">
            <v>CK2302059-3</v>
          </cell>
        </row>
        <row r="81">
          <cell r="D81">
            <v>44981</v>
          </cell>
          <cell r="E81">
            <v>45170</v>
          </cell>
        </row>
        <row r="81">
          <cell r="H81">
            <v>189</v>
          </cell>
        </row>
        <row r="81">
          <cell r="J81">
            <v>0.0155</v>
          </cell>
        </row>
        <row r="81">
          <cell r="Z81">
            <v>8000000</v>
          </cell>
        </row>
        <row r="81">
          <cell r="AF81" t="str">
            <v>XAU/USD</v>
          </cell>
        </row>
        <row r="81">
          <cell r="AH81">
            <v>0.035</v>
          </cell>
        </row>
        <row r="82">
          <cell r="A82" t="str">
            <v>CK2302059-4</v>
          </cell>
        </row>
        <row r="82">
          <cell r="D82">
            <v>44981</v>
          </cell>
          <cell r="E82">
            <v>45170</v>
          </cell>
        </row>
        <row r="82">
          <cell r="H82">
            <v>189</v>
          </cell>
        </row>
        <row r="82">
          <cell r="J82">
            <v>0.0155</v>
          </cell>
        </row>
        <row r="82">
          <cell r="Z82">
            <v>5000000</v>
          </cell>
        </row>
        <row r="82">
          <cell r="AF82" t="str">
            <v>XAU/USD</v>
          </cell>
        </row>
        <row r="82">
          <cell r="AH82">
            <v>0.035</v>
          </cell>
        </row>
        <row r="83">
          <cell r="A83" t="str">
            <v>CK2302059-5</v>
          </cell>
        </row>
        <row r="83">
          <cell r="D83">
            <v>44981</v>
          </cell>
          <cell r="E83">
            <v>45170</v>
          </cell>
        </row>
        <row r="83">
          <cell r="H83">
            <v>189</v>
          </cell>
        </row>
        <row r="83">
          <cell r="J83">
            <v>0.0155</v>
          </cell>
        </row>
        <row r="83">
          <cell r="Z83">
            <v>50000000</v>
          </cell>
        </row>
        <row r="83">
          <cell r="AF83" t="str">
            <v>XAU/USD</v>
          </cell>
        </row>
        <row r="83">
          <cell r="AH83">
            <v>0.035</v>
          </cell>
        </row>
        <row r="84">
          <cell r="A84" t="str">
            <v>CK2302059</v>
          </cell>
        </row>
        <row r="84">
          <cell r="D84">
            <v>44981</v>
          </cell>
          <cell r="E84">
            <v>45170</v>
          </cell>
        </row>
        <row r="84">
          <cell r="H84">
            <v>189</v>
          </cell>
        </row>
        <row r="84">
          <cell r="J84">
            <v>0.0155</v>
          </cell>
        </row>
        <row r="84">
          <cell r="Z84">
            <v>3000000</v>
          </cell>
        </row>
        <row r="84">
          <cell r="AF84" t="str">
            <v>XAU/USD</v>
          </cell>
        </row>
        <row r="84">
          <cell r="AH84">
            <v>0.035</v>
          </cell>
        </row>
        <row r="85">
          <cell r="A85" t="str">
            <v>CK2302060</v>
          </cell>
        </row>
        <row r="85">
          <cell r="D85">
            <v>44984</v>
          </cell>
          <cell r="E85">
            <v>45134</v>
          </cell>
        </row>
        <row r="85">
          <cell r="H85">
            <v>150</v>
          </cell>
        </row>
        <row r="85">
          <cell r="J85">
            <v>0.0154</v>
          </cell>
        </row>
        <row r="85">
          <cell r="Z85">
            <v>80000000</v>
          </cell>
        </row>
        <row r="85">
          <cell r="AF85" t="str">
            <v>XAU/USD</v>
          </cell>
        </row>
        <row r="85">
          <cell r="AH85">
            <v>0.034</v>
          </cell>
        </row>
        <row r="86">
          <cell r="A86" t="str">
            <v>CK2302062</v>
          </cell>
        </row>
        <row r="86">
          <cell r="D86">
            <v>44986</v>
          </cell>
          <cell r="E86">
            <v>45170</v>
          </cell>
        </row>
        <row r="86">
          <cell r="H86">
            <v>184</v>
          </cell>
        </row>
        <row r="86">
          <cell r="J86">
            <v>0.0155</v>
          </cell>
        </row>
        <row r="86">
          <cell r="Z86">
            <v>50000000</v>
          </cell>
        </row>
        <row r="86">
          <cell r="AF86" t="str">
            <v>XAU/USD </v>
          </cell>
        </row>
        <row r="86">
          <cell r="AH86">
            <v>0.037</v>
          </cell>
        </row>
        <row r="87">
          <cell r="A87" t="str">
            <v>CK2302064</v>
          </cell>
        </row>
        <row r="87">
          <cell r="D87">
            <v>44986</v>
          </cell>
          <cell r="E87">
            <v>45097</v>
          </cell>
        </row>
        <row r="87">
          <cell r="H87">
            <v>111</v>
          </cell>
        </row>
        <row r="87">
          <cell r="J87">
            <v>0.0154</v>
          </cell>
        </row>
        <row r="87">
          <cell r="Z87">
            <v>500000000</v>
          </cell>
        </row>
        <row r="87">
          <cell r="AF87" t="str">
            <v>XAU/USD</v>
          </cell>
        </row>
        <row r="87">
          <cell r="AH87">
            <v>0.035</v>
          </cell>
        </row>
        <row r="88">
          <cell r="A88" t="str">
            <v>CK2302065</v>
          </cell>
        </row>
        <row r="88">
          <cell r="D88">
            <v>44987</v>
          </cell>
          <cell r="E88">
            <v>45078</v>
          </cell>
        </row>
        <row r="88">
          <cell r="H88">
            <v>91</v>
          </cell>
        </row>
        <row r="88">
          <cell r="J88">
            <v>0.0154</v>
          </cell>
        </row>
        <row r="88">
          <cell r="Z88">
            <v>70000000</v>
          </cell>
        </row>
        <row r="88">
          <cell r="AF88" t="str">
            <v>XAU/USD</v>
          </cell>
        </row>
        <row r="88">
          <cell r="AH88">
            <v>0.033</v>
          </cell>
        </row>
        <row r="89">
          <cell r="A89" t="str">
            <v>CK2302068</v>
          </cell>
        </row>
        <row r="89">
          <cell r="D89">
            <v>44988</v>
          </cell>
          <cell r="E89">
            <v>45086</v>
          </cell>
        </row>
        <row r="89">
          <cell r="H89">
            <v>98</v>
          </cell>
        </row>
        <row r="89">
          <cell r="J89">
            <v>0.0154</v>
          </cell>
        </row>
        <row r="89">
          <cell r="Z89">
            <v>10000000</v>
          </cell>
        </row>
        <row r="89">
          <cell r="AF89" t="str">
            <v>XAU/USD</v>
          </cell>
        </row>
        <row r="89">
          <cell r="AH89">
            <v>0.034</v>
          </cell>
        </row>
        <row r="90">
          <cell r="A90" t="str">
            <v>CK2302068-1</v>
          </cell>
        </row>
        <row r="90">
          <cell r="D90">
            <v>44988</v>
          </cell>
          <cell r="E90">
            <v>45086</v>
          </cell>
        </row>
        <row r="90">
          <cell r="H90">
            <v>98</v>
          </cell>
        </row>
        <row r="90">
          <cell r="J90">
            <v>0.0154</v>
          </cell>
        </row>
        <row r="90">
          <cell r="Z90">
            <v>15000000</v>
          </cell>
        </row>
        <row r="90">
          <cell r="AF90" t="str">
            <v>XAU/USD</v>
          </cell>
        </row>
        <row r="90">
          <cell r="AH90">
            <v>0.034</v>
          </cell>
        </row>
        <row r="91">
          <cell r="A91" t="str">
            <v>CK2302068-3</v>
          </cell>
        </row>
        <row r="91">
          <cell r="D91">
            <v>44988</v>
          </cell>
          <cell r="E91">
            <v>45086</v>
          </cell>
        </row>
        <row r="91">
          <cell r="H91">
            <v>98</v>
          </cell>
        </row>
        <row r="91">
          <cell r="J91">
            <v>0.0154</v>
          </cell>
        </row>
        <row r="91">
          <cell r="Z91">
            <v>34000000</v>
          </cell>
        </row>
        <row r="91">
          <cell r="AF91" t="str">
            <v>XAU/USD</v>
          </cell>
        </row>
        <row r="91">
          <cell r="AH91">
            <v>0.034</v>
          </cell>
        </row>
        <row r="92">
          <cell r="A92" t="str">
            <v>CK2302068-5</v>
          </cell>
        </row>
        <row r="92">
          <cell r="D92">
            <v>44988</v>
          </cell>
          <cell r="E92">
            <v>45086</v>
          </cell>
        </row>
        <row r="92">
          <cell r="H92">
            <v>98</v>
          </cell>
        </row>
        <row r="92">
          <cell r="J92">
            <v>0.0154</v>
          </cell>
        </row>
        <row r="92">
          <cell r="Z92">
            <v>14000000</v>
          </cell>
        </row>
        <row r="92">
          <cell r="AF92" t="str">
            <v>XAU/USD</v>
          </cell>
        </row>
        <row r="92">
          <cell r="AH92">
            <v>0.034</v>
          </cell>
        </row>
        <row r="93">
          <cell r="A93" t="str">
            <v>CK2302068-4</v>
          </cell>
        </row>
        <row r="93">
          <cell r="D93">
            <v>44988</v>
          </cell>
          <cell r="E93">
            <v>45086</v>
          </cell>
        </row>
        <row r="93">
          <cell r="H93">
            <v>98</v>
          </cell>
        </row>
        <row r="93">
          <cell r="J93">
            <v>0.0154</v>
          </cell>
        </row>
        <row r="93">
          <cell r="Z93">
            <v>2000000</v>
          </cell>
        </row>
        <row r="93">
          <cell r="AF93" t="str">
            <v>XAU/USD</v>
          </cell>
        </row>
        <row r="93">
          <cell r="AH93">
            <v>0.034</v>
          </cell>
        </row>
        <row r="94">
          <cell r="A94" t="str">
            <v>CK2302068-6</v>
          </cell>
        </row>
        <row r="94">
          <cell r="D94">
            <v>44988</v>
          </cell>
          <cell r="E94">
            <v>45086</v>
          </cell>
        </row>
        <row r="94">
          <cell r="H94">
            <v>98</v>
          </cell>
        </row>
        <row r="94">
          <cell r="J94">
            <v>0.0154</v>
          </cell>
        </row>
        <row r="94">
          <cell r="Z94">
            <v>10000000</v>
          </cell>
        </row>
        <row r="94">
          <cell r="AF94" t="str">
            <v>XAU/USD</v>
          </cell>
        </row>
        <row r="94">
          <cell r="AH94">
            <v>0.034</v>
          </cell>
        </row>
        <row r="95">
          <cell r="A95" t="str">
            <v>CK2302068-7</v>
          </cell>
        </row>
        <row r="95">
          <cell r="D95">
            <v>44988</v>
          </cell>
          <cell r="E95">
            <v>45086</v>
          </cell>
        </row>
        <row r="95">
          <cell r="H95">
            <v>98</v>
          </cell>
        </row>
        <row r="95">
          <cell r="J95">
            <v>0.0154</v>
          </cell>
        </row>
        <row r="95">
          <cell r="Z95">
            <v>7000000</v>
          </cell>
        </row>
        <row r="95">
          <cell r="AF95" t="str">
            <v>XAU/USD</v>
          </cell>
        </row>
        <row r="95">
          <cell r="AH95">
            <v>0.034</v>
          </cell>
        </row>
        <row r="96">
          <cell r="A96" t="str">
            <v>CK2302068-8</v>
          </cell>
        </row>
        <row r="96">
          <cell r="D96">
            <v>44988</v>
          </cell>
          <cell r="E96">
            <v>45086</v>
          </cell>
        </row>
        <row r="96">
          <cell r="H96">
            <v>98</v>
          </cell>
        </row>
        <row r="96">
          <cell r="J96">
            <v>0.0154</v>
          </cell>
        </row>
        <row r="96">
          <cell r="Z96">
            <v>10000000</v>
          </cell>
        </row>
        <row r="96">
          <cell r="AF96" t="str">
            <v>XAU/USD</v>
          </cell>
        </row>
        <row r="96">
          <cell r="AH96">
            <v>0.034</v>
          </cell>
        </row>
        <row r="97">
          <cell r="A97" t="str">
            <v>CK2302068-9</v>
          </cell>
        </row>
        <row r="97">
          <cell r="D97">
            <v>44988</v>
          </cell>
          <cell r="E97">
            <v>45086</v>
          </cell>
        </row>
        <row r="97">
          <cell r="H97">
            <v>98</v>
          </cell>
        </row>
        <row r="97">
          <cell r="J97">
            <v>0.0154</v>
          </cell>
        </row>
        <row r="97">
          <cell r="Z97">
            <v>6000000</v>
          </cell>
        </row>
        <row r="97">
          <cell r="AF97" t="str">
            <v>XAU/USD</v>
          </cell>
        </row>
        <row r="97">
          <cell r="AH97">
            <v>0.034</v>
          </cell>
        </row>
        <row r="98">
          <cell r="A98" t="str">
            <v>CK2302068-10</v>
          </cell>
        </row>
        <row r="98">
          <cell r="D98">
            <v>44988</v>
          </cell>
          <cell r="E98">
            <v>45086</v>
          </cell>
        </row>
        <row r="98">
          <cell r="H98">
            <v>98</v>
          </cell>
        </row>
        <row r="98">
          <cell r="J98">
            <v>0.0154</v>
          </cell>
        </row>
        <row r="98">
          <cell r="Z98">
            <v>1000000</v>
          </cell>
        </row>
        <row r="98">
          <cell r="AF98" t="str">
            <v>XAU/USD</v>
          </cell>
        </row>
        <row r="98">
          <cell r="AH98">
            <v>0.034</v>
          </cell>
        </row>
        <row r="99">
          <cell r="A99" t="str">
            <v>CK2302069-7</v>
          </cell>
        </row>
        <row r="99">
          <cell r="D99">
            <v>44988</v>
          </cell>
          <cell r="E99">
            <v>45177</v>
          </cell>
        </row>
        <row r="99">
          <cell r="H99">
            <v>189</v>
          </cell>
        </row>
        <row r="99">
          <cell r="J99">
            <v>0.0155</v>
          </cell>
        </row>
        <row r="99">
          <cell r="Z99">
            <v>21000000</v>
          </cell>
        </row>
        <row r="99">
          <cell r="AF99" t="str">
            <v>XAU/USD</v>
          </cell>
        </row>
        <row r="99">
          <cell r="AH99">
            <v>0.035</v>
          </cell>
        </row>
        <row r="100">
          <cell r="A100" t="str">
            <v>CK2302069-6</v>
          </cell>
        </row>
        <row r="100">
          <cell r="D100">
            <v>44988</v>
          </cell>
          <cell r="E100">
            <v>45177</v>
          </cell>
        </row>
        <row r="100">
          <cell r="H100">
            <v>189</v>
          </cell>
        </row>
        <row r="100">
          <cell r="J100">
            <v>0.0155</v>
          </cell>
        </row>
        <row r="100">
          <cell r="Z100">
            <v>12000000</v>
          </cell>
        </row>
        <row r="100">
          <cell r="AF100" t="str">
            <v>XAU/USD</v>
          </cell>
        </row>
        <row r="100">
          <cell r="AH100">
            <v>0.035</v>
          </cell>
        </row>
        <row r="101">
          <cell r="A101" t="str">
            <v>CK2302069-5</v>
          </cell>
        </row>
        <row r="101">
          <cell r="D101">
            <v>44988</v>
          </cell>
          <cell r="E101">
            <v>45177</v>
          </cell>
        </row>
        <row r="101">
          <cell r="H101">
            <v>189</v>
          </cell>
        </row>
        <row r="101">
          <cell r="J101">
            <v>0.0155</v>
          </cell>
        </row>
        <row r="101">
          <cell r="Z101">
            <v>24000000</v>
          </cell>
        </row>
        <row r="101">
          <cell r="AF101" t="str">
            <v>XAU/USD</v>
          </cell>
        </row>
        <row r="101">
          <cell r="AH101">
            <v>0.035</v>
          </cell>
        </row>
        <row r="102">
          <cell r="A102" t="str">
            <v>CK2302069-4</v>
          </cell>
        </row>
        <row r="102">
          <cell r="D102">
            <v>44988</v>
          </cell>
          <cell r="E102">
            <v>45177</v>
          </cell>
        </row>
        <row r="102">
          <cell r="H102">
            <v>189</v>
          </cell>
        </row>
        <row r="102">
          <cell r="J102">
            <v>0.0155</v>
          </cell>
        </row>
        <row r="102">
          <cell r="Z102">
            <v>10000000</v>
          </cell>
        </row>
        <row r="102">
          <cell r="AF102" t="str">
            <v>XAU/USD</v>
          </cell>
        </row>
        <row r="102">
          <cell r="AH102">
            <v>0.035</v>
          </cell>
        </row>
        <row r="103">
          <cell r="A103" t="str">
            <v>CK2302069-1</v>
          </cell>
        </row>
        <row r="103">
          <cell r="D103">
            <v>44988</v>
          </cell>
          <cell r="E103">
            <v>45177</v>
          </cell>
        </row>
        <row r="103">
          <cell r="H103">
            <v>189</v>
          </cell>
        </row>
        <row r="103">
          <cell r="J103">
            <v>0.0155</v>
          </cell>
        </row>
        <row r="103">
          <cell r="Z103">
            <v>20000000</v>
          </cell>
        </row>
        <row r="103">
          <cell r="AF103" t="str">
            <v>XAU/USD</v>
          </cell>
        </row>
        <row r="103">
          <cell r="AH103">
            <v>0.035</v>
          </cell>
        </row>
        <row r="104">
          <cell r="A104" t="str">
            <v>CK2302069-3</v>
          </cell>
        </row>
        <row r="104">
          <cell r="D104">
            <v>44988</v>
          </cell>
          <cell r="E104">
            <v>45177</v>
          </cell>
        </row>
        <row r="104">
          <cell r="H104">
            <v>189</v>
          </cell>
        </row>
        <row r="104">
          <cell r="J104">
            <v>0.0155</v>
          </cell>
        </row>
        <row r="104">
          <cell r="Z104">
            <v>5000000</v>
          </cell>
        </row>
        <row r="104">
          <cell r="AF104" t="str">
            <v>XAU/USD</v>
          </cell>
        </row>
        <row r="104">
          <cell r="AH104">
            <v>0.035</v>
          </cell>
        </row>
        <row r="105">
          <cell r="A105" t="str">
            <v>CK2302069</v>
          </cell>
        </row>
        <row r="105">
          <cell r="D105">
            <v>44988</v>
          </cell>
          <cell r="E105">
            <v>45177</v>
          </cell>
        </row>
        <row r="105">
          <cell r="H105">
            <v>189</v>
          </cell>
        </row>
        <row r="105">
          <cell r="J105">
            <v>0.0155</v>
          </cell>
        </row>
        <row r="105">
          <cell r="Z105">
            <v>9000000</v>
          </cell>
        </row>
        <row r="105">
          <cell r="AF105" t="str">
            <v>XAU/USD</v>
          </cell>
        </row>
        <row r="105">
          <cell r="AH105">
            <v>0.035</v>
          </cell>
        </row>
        <row r="106">
          <cell r="A106" t="str">
            <v>CK2302074</v>
          </cell>
        </row>
        <row r="106">
          <cell r="D106">
            <v>44994</v>
          </cell>
          <cell r="E106">
            <v>45084</v>
          </cell>
        </row>
        <row r="106">
          <cell r="H106">
            <v>90</v>
          </cell>
        </row>
        <row r="106">
          <cell r="J106">
            <v>0.0154</v>
          </cell>
        </row>
        <row r="106">
          <cell r="Z106">
            <v>100000000</v>
          </cell>
        </row>
        <row r="106">
          <cell r="AF106" t="str">
            <v>XAU/USD</v>
          </cell>
        </row>
        <row r="106">
          <cell r="AH106">
            <v>0.034</v>
          </cell>
        </row>
        <row r="107">
          <cell r="A107" t="str">
            <v>CK2302071</v>
          </cell>
        </row>
        <row r="107">
          <cell r="D107">
            <v>44995</v>
          </cell>
          <cell r="E107">
            <v>45093</v>
          </cell>
        </row>
        <row r="107">
          <cell r="H107">
            <v>98</v>
          </cell>
        </row>
        <row r="107">
          <cell r="J107">
            <v>0.0154</v>
          </cell>
        </row>
        <row r="107">
          <cell r="Z107">
            <v>3000000</v>
          </cell>
        </row>
        <row r="107">
          <cell r="AF107" t="str">
            <v>XAU/USD</v>
          </cell>
        </row>
        <row r="107">
          <cell r="AH107">
            <v>0.034</v>
          </cell>
        </row>
        <row r="108">
          <cell r="A108" t="str">
            <v>CK2302071-1</v>
          </cell>
        </row>
        <row r="108">
          <cell r="D108">
            <v>44995</v>
          </cell>
          <cell r="E108">
            <v>45093</v>
          </cell>
        </row>
        <row r="108">
          <cell r="H108">
            <v>98</v>
          </cell>
        </row>
        <row r="108">
          <cell r="J108">
            <v>0.0154</v>
          </cell>
        </row>
        <row r="108">
          <cell r="Z108">
            <v>1500000</v>
          </cell>
        </row>
        <row r="108">
          <cell r="AF108" t="str">
            <v>XAU/USD</v>
          </cell>
        </row>
        <row r="108">
          <cell r="AH108">
            <v>0.034</v>
          </cell>
        </row>
        <row r="109">
          <cell r="A109" t="str">
            <v>CK2302071-3</v>
          </cell>
        </row>
        <row r="109">
          <cell r="D109">
            <v>44995</v>
          </cell>
          <cell r="E109">
            <v>45093</v>
          </cell>
        </row>
        <row r="109">
          <cell r="H109">
            <v>98</v>
          </cell>
        </row>
        <row r="109">
          <cell r="J109">
            <v>0.0154</v>
          </cell>
        </row>
        <row r="109">
          <cell r="Z109">
            <v>5000000</v>
          </cell>
        </row>
        <row r="109">
          <cell r="AF109" t="str">
            <v>XAU/USD</v>
          </cell>
        </row>
        <row r="109">
          <cell r="AH109">
            <v>0.034</v>
          </cell>
        </row>
        <row r="110">
          <cell r="A110" t="str">
            <v>CK2302071-4</v>
          </cell>
        </row>
        <row r="110">
          <cell r="D110">
            <v>44995</v>
          </cell>
          <cell r="E110">
            <v>45093</v>
          </cell>
        </row>
        <row r="110">
          <cell r="H110">
            <v>98</v>
          </cell>
        </row>
        <row r="110">
          <cell r="J110">
            <v>0.0154</v>
          </cell>
        </row>
        <row r="110">
          <cell r="Z110">
            <v>5000000</v>
          </cell>
        </row>
        <row r="110">
          <cell r="AF110" t="str">
            <v>XAU/USD</v>
          </cell>
        </row>
        <row r="110">
          <cell r="AH110">
            <v>0.034</v>
          </cell>
        </row>
        <row r="111">
          <cell r="A111" t="str">
            <v>CK2302071-5</v>
          </cell>
        </row>
        <row r="111">
          <cell r="D111">
            <v>44995</v>
          </cell>
          <cell r="E111">
            <v>45093</v>
          </cell>
        </row>
        <row r="111">
          <cell r="H111">
            <v>98</v>
          </cell>
        </row>
        <row r="111">
          <cell r="J111">
            <v>0.0154</v>
          </cell>
        </row>
        <row r="111">
          <cell r="Z111">
            <v>80000000</v>
          </cell>
        </row>
        <row r="111">
          <cell r="AF111" t="str">
            <v>XAU/USD</v>
          </cell>
        </row>
        <row r="111">
          <cell r="AH111">
            <v>0.034</v>
          </cell>
        </row>
        <row r="112">
          <cell r="A112" t="str">
            <v>CK2302071-6</v>
          </cell>
        </row>
        <row r="112">
          <cell r="D112">
            <v>44995</v>
          </cell>
          <cell r="E112">
            <v>45093</v>
          </cell>
        </row>
        <row r="112">
          <cell r="H112">
            <v>98</v>
          </cell>
        </row>
        <row r="112">
          <cell r="J112">
            <v>0.0154</v>
          </cell>
        </row>
        <row r="112">
          <cell r="Z112">
            <v>6000000</v>
          </cell>
        </row>
        <row r="112">
          <cell r="AF112" t="str">
            <v>XAU/USD</v>
          </cell>
        </row>
        <row r="112">
          <cell r="AH112">
            <v>0.034</v>
          </cell>
        </row>
        <row r="113">
          <cell r="A113" t="str">
            <v>CK2302071-7</v>
          </cell>
        </row>
        <row r="113">
          <cell r="D113">
            <v>44995</v>
          </cell>
          <cell r="E113">
            <v>45093</v>
          </cell>
        </row>
        <row r="113">
          <cell r="H113">
            <v>98</v>
          </cell>
        </row>
        <row r="113">
          <cell r="J113">
            <v>0.0154</v>
          </cell>
        </row>
        <row r="113">
          <cell r="Z113">
            <v>10000000</v>
          </cell>
        </row>
        <row r="113">
          <cell r="AF113" t="str">
            <v>XAU/USD</v>
          </cell>
        </row>
        <row r="113">
          <cell r="AH113">
            <v>0.034</v>
          </cell>
        </row>
        <row r="114">
          <cell r="A114" t="str">
            <v>CK2302071-8</v>
          </cell>
        </row>
        <row r="114">
          <cell r="D114">
            <v>44995</v>
          </cell>
          <cell r="E114">
            <v>45093</v>
          </cell>
        </row>
        <row r="114">
          <cell r="H114">
            <v>98</v>
          </cell>
        </row>
        <row r="114">
          <cell r="J114">
            <v>0.0154</v>
          </cell>
        </row>
        <row r="114">
          <cell r="Z114">
            <v>10000000</v>
          </cell>
        </row>
        <row r="114">
          <cell r="AF114" t="str">
            <v>XAU/USD</v>
          </cell>
        </row>
        <row r="114">
          <cell r="AH114">
            <v>0.034</v>
          </cell>
        </row>
        <row r="115">
          <cell r="A115" t="str">
            <v>CK2302071-9</v>
          </cell>
        </row>
        <row r="115">
          <cell r="D115">
            <v>44995</v>
          </cell>
          <cell r="E115">
            <v>45093</v>
          </cell>
        </row>
        <row r="115">
          <cell r="H115">
            <v>98</v>
          </cell>
        </row>
        <row r="115">
          <cell r="J115">
            <v>0.0154</v>
          </cell>
        </row>
        <row r="115">
          <cell r="Z115">
            <v>20000000</v>
          </cell>
        </row>
        <row r="115">
          <cell r="AF115" t="str">
            <v>XAU/USD</v>
          </cell>
        </row>
        <row r="115">
          <cell r="AH115">
            <v>0.034</v>
          </cell>
        </row>
        <row r="116">
          <cell r="A116" t="str">
            <v>CK2302071-10</v>
          </cell>
        </row>
        <row r="116">
          <cell r="D116">
            <v>44995</v>
          </cell>
          <cell r="E116">
            <v>45093</v>
          </cell>
        </row>
        <row r="116">
          <cell r="H116">
            <v>98</v>
          </cell>
        </row>
        <row r="116">
          <cell r="J116">
            <v>0.0154</v>
          </cell>
        </row>
        <row r="116">
          <cell r="Z116">
            <v>6000000</v>
          </cell>
        </row>
        <row r="116">
          <cell r="AF116" t="str">
            <v>XAU/USD</v>
          </cell>
        </row>
        <row r="116">
          <cell r="AH116">
            <v>0.034</v>
          </cell>
        </row>
        <row r="117">
          <cell r="A117" t="str">
            <v>CK2302071-11</v>
          </cell>
        </row>
        <row r="117">
          <cell r="D117">
            <v>44995</v>
          </cell>
          <cell r="E117">
            <v>45093</v>
          </cell>
        </row>
        <row r="117">
          <cell r="H117">
            <v>98</v>
          </cell>
        </row>
        <row r="117">
          <cell r="J117">
            <v>0.0154</v>
          </cell>
        </row>
        <row r="117">
          <cell r="Z117">
            <v>10500000</v>
          </cell>
        </row>
        <row r="117">
          <cell r="AF117" t="str">
            <v>XAU/USD</v>
          </cell>
        </row>
        <row r="117">
          <cell r="AH117">
            <v>0.034</v>
          </cell>
        </row>
        <row r="118">
          <cell r="A118" t="str">
            <v>CK2302071-12</v>
          </cell>
        </row>
        <row r="118">
          <cell r="D118">
            <v>44995</v>
          </cell>
          <cell r="E118">
            <v>45093</v>
          </cell>
        </row>
        <row r="118">
          <cell r="H118">
            <v>98</v>
          </cell>
        </row>
        <row r="118">
          <cell r="J118">
            <v>0.0154</v>
          </cell>
        </row>
        <row r="118">
          <cell r="Z118">
            <v>5000000</v>
          </cell>
        </row>
        <row r="118">
          <cell r="AF118" t="str">
            <v>XAU/USD</v>
          </cell>
        </row>
        <row r="118">
          <cell r="AH118">
            <v>0.034</v>
          </cell>
        </row>
        <row r="119">
          <cell r="A119" t="str">
            <v>CK2302071-13</v>
          </cell>
        </row>
        <row r="119">
          <cell r="D119">
            <v>44995</v>
          </cell>
          <cell r="E119">
            <v>45093</v>
          </cell>
        </row>
        <row r="119">
          <cell r="H119">
            <v>98</v>
          </cell>
        </row>
        <row r="119">
          <cell r="J119">
            <v>0.0154</v>
          </cell>
        </row>
        <row r="119">
          <cell r="Z119">
            <v>15000000</v>
          </cell>
        </row>
        <row r="119">
          <cell r="AF119" t="str">
            <v>XAU/USD</v>
          </cell>
        </row>
        <row r="119">
          <cell r="AH119">
            <v>0.034</v>
          </cell>
        </row>
        <row r="120">
          <cell r="A120" t="str">
            <v>CK2302072</v>
          </cell>
        </row>
        <row r="120">
          <cell r="D120">
            <v>44995</v>
          </cell>
          <cell r="E120">
            <v>45184</v>
          </cell>
        </row>
        <row r="120">
          <cell r="H120">
            <v>189</v>
          </cell>
        </row>
        <row r="120">
          <cell r="J120">
            <v>0.0155</v>
          </cell>
        </row>
        <row r="120">
          <cell r="Z120">
            <v>20000000</v>
          </cell>
        </row>
        <row r="120">
          <cell r="AF120" t="str">
            <v>XAU/USD</v>
          </cell>
        </row>
        <row r="120">
          <cell r="AH120">
            <v>0.035</v>
          </cell>
        </row>
        <row r="121">
          <cell r="A121" t="str">
            <v>CK2302072-1</v>
          </cell>
        </row>
        <row r="121">
          <cell r="D121">
            <v>44995</v>
          </cell>
          <cell r="E121">
            <v>45184</v>
          </cell>
        </row>
        <row r="121">
          <cell r="H121">
            <v>189</v>
          </cell>
        </row>
        <row r="121">
          <cell r="J121">
            <v>0.0155</v>
          </cell>
        </row>
        <row r="121">
          <cell r="Z121">
            <v>50000000</v>
          </cell>
        </row>
        <row r="121">
          <cell r="AF121" t="str">
            <v>XAU/USD</v>
          </cell>
        </row>
        <row r="121">
          <cell r="AH121">
            <v>0.035</v>
          </cell>
        </row>
        <row r="122">
          <cell r="A122" t="str">
            <v>CK2302072-5</v>
          </cell>
        </row>
        <row r="122">
          <cell r="D122">
            <v>44995</v>
          </cell>
          <cell r="E122">
            <v>45184</v>
          </cell>
        </row>
        <row r="122">
          <cell r="H122">
            <v>189</v>
          </cell>
        </row>
        <row r="122">
          <cell r="J122">
            <v>0.0155</v>
          </cell>
        </row>
        <row r="122">
          <cell r="Z122">
            <v>10000000</v>
          </cell>
        </row>
        <row r="122">
          <cell r="AF122" t="str">
            <v>XAU/USD</v>
          </cell>
        </row>
        <row r="122">
          <cell r="AH122">
            <v>0.035</v>
          </cell>
        </row>
        <row r="123">
          <cell r="A123" t="str">
            <v>CK2302075</v>
          </cell>
        </row>
        <row r="123">
          <cell r="D123">
            <v>44998</v>
          </cell>
          <cell r="E123">
            <v>45090</v>
          </cell>
        </row>
        <row r="123">
          <cell r="H123">
            <v>92</v>
          </cell>
        </row>
        <row r="123">
          <cell r="J123">
            <v>0.0154</v>
          </cell>
        </row>
        <row r="123">
          <cell r="Z123">
            <v>50000000</v>
          </cell>
        </row>
        <row r="123">
          <cell r="AF123" t="str">
            <v>XAU/USD </v>
          </cell>
        </row>
        <row r="123">
          <cell r="AH123">
            <v>0.036</v>
          </cell>
        </row>
        <row r="124">
          <cell r="A124" t="str">
            <v>CK2302077</v>
          </cell>
        </row>
        <row r="124">
          <cell r="D124">
            <v>44999</v>
          </cell>
          <cell r="E124">
            <v>45154</v>
          </cell>
        </row>
        <row r="124">
          <cell r="H124">
            <v>155</v>
          </cell>
        </row>
        <row r="124">
          <cell r="J124">
            <v>0.0154</v>
          </cell>
        </row>
        <row r="124">
          <cell r="Z124">
            <v>110000000</v>
          </cell>
        </row>
        <row r="124">
          <cell r="AF124" t="str">
            <v>XAU/USD</v>
          </cell>
        </row>
        <row r="124">
          <cell r="AH124">
            <v>0.034</v>
          </cell>
        </row>
        <row r="125">
          <cell r="A125" t="str">
            <v>CK2302081</v>
          </cell>
        </row>
        <row r="125">
          <cell r="D125">
            <v>45002</v>
          </cell>
          <cell r="E125">
            <v>45098</v>
          </cell>
        </row>
        <row r="125">
          <cell r="H125">
            <v>96</v>
          </cell>
        </row>
        <row r="125">
          <cell r="J125">
            <v>0.0154</v>
          </cell>
        </row>
        <row r="125">
          <cell r="Z125">
            <v>10000000</v>
          </cell>
        </row>
        <row r="125">
          <cell r="AF125" t="str">
            <v>XAU/USD</v>
          </cell>
        </row>
        <row r="125">
          <cell r="AH125">
            <v>0.0336</v>
          </cell>
        </row>
        <row r="126">
          <cell r="A126" t="str">
            <v>CK2302081-3</v>
          </cell>
        </row>
        <row r="126">
          <cell r="D126">
            <v>45002</v>
          </cell>
          <cell r="E126">
            <v>45098</v>
          </cell>
        </row>
        <row r="126">
          <cell r="H126">
            <v>96</v>
          </cell>
        </row>
        <row r="126">
          <cell r="J126">
            <v>0.0154</v>
          </cell>
        </row>
        <row r="126">
          <cell r="Z126">
            <v>50000000</v>
          </cell>
        </row>
        <row r="126">
          <cell r="AF126" t="str">
            <v>XAU/USD</v>
          </cell>
        </row>
        <row r="126">
          <cell r="AH126">
            <v>0.0336</v>
          </cell>
        </row>
        <row r="127">
          <cell r="A127" t="str">
            <v>CK2302081-4</v>
          </cell>
        </row>
        <row r="127">
          <cell r="D127">
            <v>45002</v>
          </cell>
          <cell r="E127">
            <v>45098</v>
          </cell>
        </row>
        <row r="127">
          <cell r="H127">
            <v>96</v>
          </cell>
        </row>
        <row r="127">
          <cell r="J127">
            <v>0.0154</v>
          </cell>
        </row>
        <row r="127">
          <cell r="Z127">
            <v>5000000</v>
          </cell>
        </row>
        <row r="127">
          <cell r="AF127" t="str">
            <v>XAU/USD</v>
          </cell>
        </row>
        <row r="127">
          <cell r="AH127">
            <v>0.0336</v>
          </cell>
        </row>
        <row r="128">
          <cell r="A128" t="str">
            <v>CK2302081-5</v>
          </cell>
        </row>
        <row r="128">
          <cell r="D128">
            <v>45002</v>
          </cell>
          <cell r="E128">
            <v>45098</v>
          </cell>
        </row>
        <row r="128">
          <cell r="H128">
            <v>96</v>
          </cell>
        </row>
        <row r="128">
          <cell r="J128">
            <v>0.0154</v>
          </cell>
        </row>
        <row r="128">
          <cell r="Z128">
            <v>10000000</v>
          </cell>
        </row>
        <row r="128">
          <cell r="AF128" t="str">
            <v>XAU/USD</v>
          </cell>
        </row>
        <row r="128">
          <cell r="AH128">
            <v>0.0336</v>
          </cell>
        </row>
        <row r="129">
          <cell r="A129" t="str">
            <v>CK2302081-6</v>
          </cell>
        </row>
        <row r="129">
          <cell r="D129">
            <v>45002</v>
          </cell>
          <cell r="E129">
            <v>45098</v>
          </cell>
        </row>
        <row r="129">
          <cell r="H129">
            <v>96</v>
          </cell>
        </row>
        <row r="129">
          <cell r="J129">
            <v>0.0154</v>
          </cell>
        </row>
        <row r="129">
          <cell r="Z129">
            <v>20000000</v>
          </cell>
        </row>
        <row r="129">
          <cell r="AF129" t="str">
            <v>XAU/USD</v>
          </cell>
        </row>
        <row r="129">
          <cell r="AH129">
            <v>0.0336</v>
          </cell>
        </row>
        <row r="130">
          <cell r="A130" t="str">
            <v>CK2302081-7</v>
          </cell>
        </row>
        <row r="130">
          <cell r="D130">
            <v>45002</v>
          </cell>
          <cell r="E130">
            <v>45098</v>
          </cell>
        </row>
        <row r="130">
          <cell r="H130">
            <v>96</v>
          </cell>
        </row>
        <row r="130">
          <cell r="J130">
            <v>0.0154</v>
          </cell>
        </row>
        <row r="130">
          <cell r="Z130">
            <v>5000000</v>
          </cell>
        </row>
        <row r="130">
          <cell r="AF130" t="str">
            <v>XAU/USD</v>
          </cell>
        </row>
        <row r="130">
          <cell r="AH130">
            <v>0.0336</v>
          </cell>
        </row>
        <row r="131">
          <cell r="A131" t="str">
            <v>CK2302081-8</v>
          </cell>
        </row>
        <row r="131">
          <cell r="D131">
            <v>45002</v>
          </cell>
          <cell r="E131">
            <v>45098</v>
          </cell>
        </row>
        <row r="131">
          <cell r="H131">
            <v>96</v>
          </cell>
        </row>
        <row r="131">
          <cell r="J131">
            <v>0.0154</v>
          </cell>
        </row>
        <row r="131">
          <cell r="Z131">
            <v>20000000</v>
          </cell>
        </row>
        <row r="131">
          <cell r="AF131" t="str">
            <v>XAU/USD</v>
          </cell>
        </row>
        <row r="131">
          <cell r="AH131">
            <v>0.0336</v>
          </cell>
        </row>
        <row r="132">
          <cell r="A132" t="str">
            <v>CK2302081-9</v>
          </cell>
        </row>
        <row r="132">
          <cell r="D132">
            <v>45002</v>
          </cell>
          <cell r="E132">
            <v>45098</v>
          </cell>
        </row>
        <row r="132">
          <cell r="H132">
            <v>96</v>
          </cell>
        </row>
        <row r="132">
          <cell r="J132">
            <v>0.0154</v>
          </cell>
        </row>
        <row r="132">
          <cell r="Z132">
            <v>10000000</v>
          </cell>
        </row>
        <row r="132">
          <cell r="AF132" t="str">
            <v>XAU/USD</v>
          </cell>
        </row>
        <row r="132">
          <cell r="AH132">
            <v>0.0336</v>
          </cell>
        </row>
        <row r="133">
          <cell r="A133" t="str">
            <v>CK2302081-10</v>
          </cell>
        </row>
        <row r="133">
          <cell r="D133">
            <v>45002</v>
          </cell>
          <cell r="E133">
            <v>45098</v>
          </cell>
        </row>
        <row r="133">
          <cell r="H133">
            <v>96</v>
          </cell>
        </row>
        <row r="133">
          <cell r="J133">
            <v>0.0154</v>
          </cell>
        </row>
        <row r="133">
          <cell r="Z133">
            <v>20000000</v>
          </cell>
        </row>
        <row r="133">
          <cell r="AF133" t="str">
            <v>XAU/USD</v>
          </cell>
        </row>
        <row r="133">
          <cell r="AH133">
            <v>0.0336</v>
          </cell>
        </row>
        <row r="134">
          <cell r="A134" t="str">
            <v>CK2302082-1</v>
          </cell>
        </row>
        <row r="134">
          <cell r="D134">
            <v>45002</v>
          </cell>
          <cell r="E134">
            <v>45191</v>
          </cell>
        </row>
        <row r="134">
          <cell r="H134">
            <v>189</v>
          </cell>
        </row>
        <row r="134">
          <cell r="J134">
            <v>0.0155</v>
          </cell>
        </row>
        <row r="134">
          <cell r="Z134">
            <v>10000000</v>
          </cell>
        </row>
        <row r="134">
          <cell r="AF134" t="str">
            <v>XAU/USD</v>
          </cell>
        </row>
        <row r="134">
          <cell r="AH134">
            <v>0.0346</v>
          </cell>
        </row>
        <row r="135">
          <cell r="A135" t="str">
            <v>CK2302082-3</v>
          </cell>
        </row>
        <row r="135">
          <cell r="D135">
            <v>45002</v>
          </cell>
          <cell r="E135">
            <v>45191</v>
          </cell>
        </row>
        <row r="135">
          <cell r="H135">
            <v>189</v>
          </cell>
        </row>
        <row r="135">
          <cell r="J135">
            <v>0.0155</v>
          </cell>
        </row>
        <row r="135">
          <cell r="Z135">
            <v>20000000</v>
          </cell>
        </row>
        <row r="135">
          <cell r="AF135" t="str">
            <v>XAU/USD</v>
          </cell>
        </row>
        <row r="135">
          <cell r="AH135">
            <v>0.0346</v>
          </cell>
        </row>
        <row r="136">
          <cell r="A136" t="str">
            <v>CK2302082-4</v>
          </cell>
        </row>
        <row r="136">
          <cell r="D136">
            <v>45002</v>
          </cell>
          <cell r="E136">
            <v>45191</v>
          </cell>
        </row>
        <row r="136">
          <cell r="H136">
            <v>189</v>
          </cell>
        </row>
        <row r="136">
          <cell r="J136">
            <v>0.0155</v>
          </cell>
        </row>
        <row r="136">
          <cell r="Z136">
            <v>10000000</v>
          </cell>
        </row>
        <row r="136">
          <cell r="AF136" t="str">
            <v>XAU/USD</v>
          </cell>
        </row>
        <row r="136">
          <cell r="AH136">
            <v>0.0346</v>
          </cell>
        </row>
        <row r="137">
          <cell r="A137" t="str">
            <v>CK2302082</v>
          </cell>
        </row>
        <row r="137">
          <cell r="D137">
            <v>45002</v>
          </cell>
          <cell r="E137">
            <v>45191</v>
          </cell>
        </row>
        <row r="137">
          <cell r="H137">
            <v>189</v>
          </cell>
        </row>
        <row r="137">
          <cell r="J137">
            <v>0.0155</v>
          </cell>
        </row>
        <row r="137">
          <cell r="Z137">
            <v>7000000</v>
          </cell>
        </row>
        <row r="137">
          <cell r="AF137" t="str">
            <v>XAU/USD</v>
          </cell>
        </row>
        <row r="137">
          <cell r="AH137">
            <v>0.0346</v>
          </cell>
        </row>
        <row r="138">
          <cell r="A138" t="str">
            <v>CK2302084</v>
          </cell>
        </row>
        <row r="138">
          <cell r="D138">
            <v>45007</v>
          </cell>
          <cell r="E138">
            <v>45191</v>
          </cell>
        </row>
        <row r="138">
          <cell r="H138">
            <v>184</v>
          </cell>
        </row>
        <row r="138">
          <cell r="J138">
            <v>0.0155</v>
          </cell>
        </row>
        <row r="138">
          <cell r="Z138">
            <v>20000000</v>
          </cell>
        </row>
        <row r="138">
          <cell r="AF138" t="str">
            <v>XAU/USD</v>
          </cell>
        </row>
        <row r="138">
          <cell r="AH138">
            <v>0.0362</v>
          </cell>
        </row>
        <row r="139">
          <cell r="A139" t="str">
            <v>CK2302086</v>
          </cell>
        </row>
        <row r="139">
          <cell r="D139">
            <v>45009</v>
          </cell>
          <cell r="E139">
            <v>45079</v>
          </cell>
        </row>
        <row r="139">
          <cell r="H139">
            <v>70</v>
          </cell>
        </row>
        <row r="139">
          <cell r="J139">
            <v>0.01485</v>
          </cell>
        </row>
        <row r="139">
          <cell r="Z139">
            <v>6200000</v>
          </cell>
        </row>
        <row r="139">
          <cell r="AF139" t="str">
            <v>XAU/USD</v>
          </cell>
        </row>
        <row r="139">
          <cell r="AH139">
            <v>0.0326</v>
          </cell>
        </row>
        <row r="140">
          <cell r="A140" t="str">
            <v>CK2302086-1</v>
          </cell>
        </row>
        <row r="140">
          <cell r="D140">
            <v>45009</v>
          </cell>
          <cell r="E140">
            <v>45079</v>
          </cell>
        </row>
        <row r="140">
          <cell r="H140">
            <v>70</v>
          </cell>
        </row>
        <row r="140">
          <cell r="J140">
            <v>0.01485</v>
          </cell>
        </row>
        <row r="140">
          <cell r="Z140">
            <v>20000000</v>
          </cell>
        </row>
        <row r="140">
          <cell r="AF140" t="str">
            <v>XAU/USD</v>
          </cell>
        </row>
        <row r="140">
          <cell r="AH140">
            <v>0.0326</v>
          </cell>
        </row>
        <row r="141">
          <cell r="A141" t="str">
            <v>CK2302087</v>
          </cell>
        </row>
        <row r="141">
          <cell r="D141">
            <v>45009</v>
          </cell>
          <cell r="E141">
            <v>45107</v>
          </cell>
        </row>
        <row r="141">
          <cell r="H141">
            <v>98</v>
          </cell>
        </row>
        <row r="141">
          <cell r="J141">
            <v>0.0154</v>
          </cell>
        </row>
        <row r="141">
          <cell r="Z141">
            <v>30000000</v>
          </cell>
        </row>
        <row r="141">
          <cell r="AF141" t="str">
            <v>XAU/USD</v>
          </cell>
        </row>
        <row r="141">
          <cell r="AH141">
            <v>0.0336</v>
          </cell>
        </row>
        <row r="142">
          <cell r="A142" t="str">
            <v>CK2302087-1</v>
          </cell>
        </row>
        <row r="142">
          <cell r="D142">
            <v>45009</v>
          </cell>
          <cell r="E142">
            <v>45107</v>
          </cell>
        </row>
        <row r="142">
          <cell r="H142">
            <v>98</v>
          </cell>
        </row>
        <row r="142">
          <cell r="J142">
            <v>0.0154</v>
          </cell>
        </row>
        <row r="142">
          <cell r="Z142">
            <v>8000000</v>
          </cell>
        </row>
        <row r="142">
          <cell r="AF142" t="str">
            <v>XAU/USD</v>
          </cell>
        </row>
        <row r="142">
          <cell r="AH142">
            <v>0.0336</v>
          </cell>
        </row>
        <row r="143">
          <cell r="A143" t="str">
            <v>CK2302087-3</v>
          </cell>
        </row>
        <row r="143">
          <cell r="D143">
            <v>45009</v>
          </cell>
          <cell r="E143">
            <v>45107</v>
          </cell>
        </row>
        <row r="143">
          <cell r="H143">
            <v>98</v>
          </cell>
        </row>
        <row r="143">
          <cell r="J143">
            <v>0.0154</v>
          </cell>
        </row>
        <row r="143">
          <cell r="Z143">
            <v>5000000</v>
          </cell>
        </row>
        <row r="143">
          <cell r="AF143" t="str">
            <v>XAU/USD</v>
          </cell>
        </row>
        <row r="143">
          <cell r="AH143">
            <v>0.0336</v>
          </cell>
        </row>
        <row r="144">
          <cell r="A144" t="str">
            <v>CK2302087-4</v>
          </cell>
        </row>
        <row r="144">
          <cell r="D144">
            <v>45009</v>
          </cell>
          <cell r="E144">
            <v>45107</v>
          </cell>
        </row>
        <row r="144">
          <cell r="H144">
            <v>98</v>
          </cell>
        </row>
        <row r="144">
          <cell r="J144">
            <v>0.0154</v>
          </cell>
        </row>
        <row r="144">
          <cell r="Z144">
            <v>45000000</v>
          </cell>
        </row>
        <row r="144">
          <cell r="AF144" t="str">
            <v>XAU/USD</v>
          </cell>
        </row>
        <row r="144">
          <cell r="AH144">
            <v>0.0336</v>
          </cell>
        </row>
        <row r="145">
          <cell r="A145" t="str">
            <v>CK2302087-5</v>
          </cell>
        </row>
        <row r="145">
          <cell r="D145">
            <v>45009</v>
          </cell>
          <cell r="E145">
            <v>45107</v>
          </cell>
        </row>
        <row r="145">
          <cell r="H145">
            <v>98</v>
          </cell>
        </row>
        <row r="145">
          <cell r="J145">
            <v>0.0154</v>
          </cell>
        </row>
        <row r="145">
          <cell r="Z145">
            <v>20000000</v>
          </cell>
        </row>
        <row r="145">
          <cell r="AF145" t="str">
            <v>XAU/USD</v>
          </cell>
        </row>
        <row r="145">
          <cell r="AH145">
            <v>0.0336</v>
          </cell>
        </row>
        <row r="146">
          <cell r="A146" t="str">
            <v>CK2302088-2</v>
          </cell>
        </row>
        <row r="146">
          <cell r="D146">
            <v>45009</v>
          </cell>
          <cell r="E146">
            <v>45197</v>
          </cell>
        </row>
        <row r="146">
          <cell r="H146">
            <v>188</v>
          </cell>
        </row>
        <row r="146">
          <cell r="J146">
            <v>0.0155</v>
          </cell>
        </row>
        <row r="146">
          <cell r="Z146">
            <v>20000000</v>
          </cell>
        </row>
        <row r="146">
          <cell r="AF146" t="str">
            <v>XAU/USD</v>
          </cell>
        </row>
        <row r="146">
          <cell r="AH146">
            <v>0.0346</v>
          </cell>
        </row>
        <row r="147">
          <cell r="A147" t="str">
            <v>CK2302088-3</v>
          </cell>
        </row>
        <row r="147">
          <cell r="D147">
            <v>45009</v>
          </cell>
          <cell r="E147">
            <v>45197</v>
          </cell>
        </row>
        <row r="147">
          <cell r="H147">
            <v>188</v>
          </cell>
        </row>
        <row r="147">
          <cell r="J147">
            <v>0.0155</v>
          </cell>
        </row>
        <row r="147">
          <cell r="Z147">
            <v>10000000</v>
          </cell>
        </row>
        <row r="147">
          <cell r="AF147" t="str">
            <v>XAU/USD</v>
          </cell>
        </row>
        <row r="147">
          <cell r="AH147">
            <v>0.0346</v>
          </cell>
        </row>
        <row r="148">
          <cell r="A148" t="str">
            <v>CK2302088-4</v>
          </cell>
        </row>
        <row r="148">
          <cell r="D148">
            <v>45009</v>
          </cell>
          <cell r="E148">
            <v>45197</v>
          </cell>
        </row>
        <row r="148">
          <cell r="H148">
            <v>188</v>
          </cell>
        </row>
        <row r="148">
          <cell r="J148">
            <v>0.0155</v>
          </cell>
        </row>
        <row r="148">
          <cell r="Z148">
            <v>5000000</v>
          </cell>
        </row>
        <row r="148">
          <cell r="AF148" t="str">
            <v>XAU/USD</v>
          </cell>
        </row>
        <row r="148">
          <cell r="AH148">
            <v>0.0346</v>
          </cell>
        </row>
        <row r="149">
          <cell r="A149" t="str">
            <v>CK2302088-5</v>
          </cell>
        </row>
        <row r="149">
          <cell r="D149">
            <v>45009</v>
          </cell>
          <cell r="E149">
            <v>45197</v>
          </cell>
        </row>
        <row r="149">
          <cell r="H149">
            <v>188</v>
          </cell>
        </row>
        <row r="149">
          <cell r="J149">
            <v>0.0155</v>
          </cell>
        </row>
        <row r="149">
          <cell r="Z149">
            <v>10000000</v>
          </cell>
        </row>
        <row r="149">
          <cell r="AF149" t="str">
            <v>XAU/USD</v>
          </cell>
        </row>
        <row r="149">
          <cell r="AH149">
            <v>0.0346</v>
          </cell>
        </row>
        <row r="150">
          <cell r="A150" t="str">
            <v>CK2302088-6</v>
          </cell>
        </row>
        <row r="150">
          <cell r="D150">
            <v>45009</v>
          </cell>
          <cell r="E150">
            <v>45197</v>
          </cell>
        </row>
        <row r="150">
          <cell r="H150">
            <v>188</v>
          </cell>
        </row>
        <row r="150">
          <cell r="J150">
            <v>0.0155</v>
          </cell>
        </row>
        <row r="150">
          <cell r="Z150">
            <v>20000000</v>
          </cell>
        </row>
        <row r="150">
          <cell r="AF150" t="str">
            <v>XAU/USD</v>
          </cell>
        </row>
        <row r="150">
          <cell r="AH150">
            <v>0.0346</v>
          </cell>
        </row>
        <row r="151">
          <cell r="A151" t="str">
            <v>CK2302088-7</v>
          </cell>
        </row>
        <row r="151">
          <cell r="D151">
            <v>45009</v>
          </cell>
          <cell r="E151">
            <v>45197</v>
          </cell>
        </row>
        <row r="151">
          <cell r="H151">
            <v>188</v>
          </cell>
        </row>
        <row r="151">
          <cell r="J151">
            <v>0.0155</v>
          </cell>
        </row>
        <row r="151">
          <cell r="Z151">
            <v>10000000</v>
          </cell>
        </row>
        <row r="151">
          <cell r="AF151" t="str">
            <v>XAU/USD</v>
          </cell>
        </row>
        <row r="151">
          <cell r="AH151">
            <v>0.0346</v>
          </cell>
        </row>
        <row r="152">
          <cell r="A152" t="str">
            <v>CK2302088-8</v>
          </cell>
        </row>
        <row r="152">
          <cell r="D152">
            <v>45009</v>
          </cell>
          <cell r="E152">
            <v>45197</v>
          </cell>
        </row>
        <row r="152">
          <cell r="H152">
            <v>188</v>
          </cell>
        </row>
        <row r="152">
          <cell r="J152">
            <v>0.0155</v>
          </cell>
        </row>
        <row r="152">
          <cell r="Z152">
            <v>10000000</v>
          </cell>
        </row>
        <row r="152">
          <cell r="AF152" t="str">
            <v>XAU/USD</v>
          </cell>
        </row>
        <row r="152">
          <cell r="AH152">
            <v>0.0346</v>
          </cell>
        </row>
        <row r="153">
          <cell r="A153" t="str">
            <v>CK2302089</v>
          </cell>
        </row>
        <row r="153">
          <cell r="D153">
            <v>45012</v>
          </cell>
          <cell r="E153">
            <v>45104</v>
          </cell>
        </row>
        <row r="153">
          <cell r="H153">
            <v>92</v>
          </cell>
        </row>
        <row r="153">
          <cell r="J153">
            <v>0.0154</v>
          </cell>
        </row>
        <row r="153">
          <cell r="Z153">
            <v>300000000</v>
          </cell>
        </row>
        <row r="153">
          <cell r="AF153" t="str">
            <v>XAU/USD</v>
          </cell>
        </row>
        <row r="153">
          <cell r="AH153">
            <v>0.034</v>
          </cell>
        </row>
        <row r="154">
          <cell r="A154" t="str">
            <v>CK2302090</v>
          </cell>
        </row>
        <row r="154">
          <cell r="D154">
            <v>45013</v>
          </cell>
          <cell r="E154">
            <v>45103</v>
          </cell>
        </row>
        <row r="154">
          <cell r="H154">
            <v>90</v>
          </cell>
        </row>
        <row r="154">
          <cell r="J154">
            <v>0.0154</v>
          </cell>
        </row>
        <row r="154">
          <cell r="Z154">
            <v>35000000</v>
          </cell>
        </row>
        <row r="154">
          <cell r="AF154" t="str">
            <v>XAU/USD</v>
          </cell>
        </row>
        <row r="154">
          <cell r="AH154">
            <v>0.0351</v>
          </cell>
        </row>
        <row r="155">
          <cell r="A155" t="str">
            <v>CK2302092</v>
          </cell>
        </row>
        <row r="155">
          <cell r="D155">
            <v>45014</v>
          </cell>
          <cell r="E155">
            <v>45194</v>
          </cell>
        </row>
        <row r="155">
          <cell r="H155">
            <v>180</v>
          </cell>
        </row>
        <row r="155">
          <cell r="J155">
            <v>0.0155</v>
          </cell>
        </row>
        <row r="155">
          <cell r="Z155">
            <v>20000000</v>
          </cell>
        </row>
        <row r="155">
          <cell r="AF155" t="str">
            <v>XAU/USD</v>
          </cell>
        </row>
        <row r="155">
          <cell r="AH155">
            <v>0.0362</v>
          </cell>
        </row>
        <row r="156">
          <cell r="A156" t="str">
            <v>CK2302091</v>
          </cell>
        </row>
        <row r="156">
          <cell r="D156">
            <v>45015</v>
          </cell>
          <cell r="E156">
            <v>45110</v>
          </cell>
        </row>
        <row r="156">
          <cell r="H156">
            <v>95</v>
          </cell>
        </row>
        <row r="156">
          <cell r="J156">
            <v>0.0154</v>
          </cell>
        </row>
        <row r="156">
          <cell r="Z156">
            <v>100000000</v>
          </cell>
        </row>
        <row r="156">
          <cell r="AF156" t="str">
            <v>XAU/USD</v>
          </cell>
        </row>
        <row r="156">
          <cell r="AH156">
            <v>0.0336</v>
          </cell>
        </row>
        <row r="157">
          <cell r="A157" t="str">
            <v>CK2302094</v>
          </cell>
        </row>
        <row r="157">
          <cell r="D157">
            <v>45016</v>
          </cell>
          <cell r="E157">
            <v>45086</v>
          </cell>
        </row>
        <row r="157">
          <cell r="H157">
            <v>70</v>
          </cell>
        </row>
        <row r="157">
          <cell r="J157">
            <v>0.01485</v>
          </cell>
        </row>
        <row r="157">
          <cell r="Z157">
            <v>100000000</v>
          </cell>
        </row>
        <row r="157">
          <cell r="AF157" t="str">
            <v>XAU/USD</v>
          </cell>
        </row>
        <row r="157">
          <cell r="AH157">
            <v>0.0326</v>
          </cell>
        </row>
        <row r="158">
          <cell r="A158" t="str">
            <v>CK2302094-1</v>
          </cell>
        </row>
        <row r="158">
          <cell r="D158">
            <v>45016</v>
          </cell>
          <cell r="E158">
            <v>45086</v>
          </cell>
        </row>
        <row r="158">
          <cell r="H158">
            <v>70</v>
          </cell>
        </row>
        <row r="158">
          <cell r="J158">
            <v>0.01485</v>
          </cell>
        </row>
        <row r="158">
          <cell r="Z158">
            <v>7000000</v>
          </cell>
        </row>
        <row r="158">
          <cell r="AF158" t="str">
            <v>XAU/USD</v>
          </cell>
        </row>
        <row r="158">
          <cell r="AH158">
            <v>0.0326</v>
          </cell>
        </row>
        <row r="159">
          <cell r="A159" t="str">
            <v>CK2302094-3</v>
          </cell>
        </row>
        <row r="159">
          <cell r="D159">
            <v>45016</v>
          </cell>
          <cell r="E159">
            <v>45086</v>
          </cell>
        </row>
        <row r="159">
          <cell r="H159">
            <v>70</v>
          </cell>
        </row>
        <row r="159">
          <cell r="J159">
            <v>0.01485</v>
          </cell>
        </row>
        <row r="159">
          <cell r="Z159">
            <v>70000000</v>
          </cell>
        </row>
        <row r="159">
          <cell r="AF159" t="str">
            <v>XAU/USD</v>
          </cell>
        </row>
        <row r="159">
          <cell r="AH159">
            <v>0.0326</v>
          </cell>
        </row>
        <row r="160">
          <cell r="A160" t="str">
            <v>CK2302094-4</v>
          </cell>
        </row>
        <row r="160">
          <cell r="D160">
            <v>45016</v>
          </cell>
          <cell r="E160">
            <v>45086</v>
          </cell>
        </row>
        <row r="160">
          <cell r="H160">
            <v>70</v>
          </cell>
        </row>
        <row r="160">
          <cell r="J160">
            <v>0.01485</v>
          </cell>
        </row>
        <row r="160">
          <cell r="Z160">
            <v>10000000</v>
          </cell>
        </row>
        <row r="160">
          <cell r="AF160" t="str">
            <v>XAU/USD</v>
          </cell>
        </row>
        <row r="160">
          <cell r="AH160">
            <v>0.0326</v>
          </cell>
        </row>
        <row r="161">
          <cell r="A161" t="str">
            <v>CK2302094-5</v>
          </cell>
        </row>
        <row r="161">
          <cell r="D161">
            <v>45016</v>
          </cell>
          <cell r="E161">
            <v>45086</v>
          </cell>
        </row>
        <row r="161">
          <cell r="H161">
            <v>70</v>
          </cell>
        </row>
        <row r="161">
          <cell r="J161">
            <v>0.01485</v>
          </cell>
        </row>
        <row r="161">
          <cell r="Z161">
            <v>8000000</v>
          </cell>
        </row>
        <row r="161">
          <cell r="AF161" t="str">
            <v>XAU/USD</v>
          </cell>
        </row>
        <row r="161">
          <cell r="AH161">
            <v>0.0326</v>
          </cell>
        </row>
        <row r="162">
          <cell r="A162" t="str">
            <v>CK2302094-7</v>
          </cell>
        </row>
        <row r="162">
          <cell r="D162">
            <v>45016</v>
          </cell>
          <cell r="E162">
            <v>45086</v>
          </cell>
        </row>
        <row r="162">
          <cell r="H162">
            <v>70</v>
          </cell>
        </row>
        <row r="162">
          <cell r="J162">
            <v>0.01485</v>
          </cell>
        </row>
        <row r="162">
          <cell r="Z162">
            <v>1000000</v>
          </cell>
        </row>
        <row r="162">
          <cell r="AF162" t="str">
            <v>XAU/USD</v>
          </cell>
        </row>
        <row r="162">
          <cell r="AH162">
            <v>0.0326</v>
          </cell>
        </row>
        <row r="163">
          <cell r="A163" t="str">
            <v>CK2302095</v>
          </cell>
        </row>
        <row r="163">
          <cell r="D163">
            <v>45016</v>
          </cell>
          <cell r="E163">
            <v>45114</v>
          </cell>
        </row>
        <row r="163">
          <cell r="H163">
            <v>98</v>
          </cell>
        </row>
        <row r="163">
          <cell r="J163">
            <v>0.0154</v>
          </cell>
        </row>
        <row r="163">
          <cell r="Z163">
            <v>5000000</v>
          </cell>
        </row>
        <row r="163">
          <cell r="AF163" t="str">
            <v>XAU/USD</v>
          </cell>
        </row>
        <row r="163">
          <cell r="AH163">
            <v>0.0336</v>
          </cell>
        </row>
        <row r="164">
          <cell r="A164" t="str">
            <v>CK2302095-1</v>
          </cell>
        </row>
        <row r="164">
          <cell r="D164">
            <v>45016</v>
          </cell>
          <cell r="E164">
            <v>45114</v>
          </cell>
        </row>
        <row r="164">
          <cell r="H164">
            <v>98</v>
          </cell>
        </row>
        <row r="164">
          <cell r="J164">
            <v>0.0154</v>
          </cell>
        </row>
        <row r="164">
          <cell r="Z164">
            <v>5000000</v>
          </cell>
        </row>
        <row r="164">
          <cell r="AF164" t="str">
            <v>XAU/USD</v>
          </cell>
        </row>
        <row r="164">
          <cell r="AH164">
            <v>0.0336</v>
          </cell>
        </row>
        <row r="165">
          <cell r="A165" t="str">
            <v>CK2302095-3</v>
          </cell>
        </row>
        <row r="165">
          <cell r="D165">
            <v>45016</v>
          </cell>
          <cell r="E165">
            <v>45114</v>
          </cell>
        </row>
        <row r="165">
          <cell r="H165">
            <v>98</v>
          </cell>
        </row>
        <row r="165">
          <cell r="J165">
            <v>0.0154</v>
          </cell>
        </row>
        <row r="165">
          <cell r="Z165">
            <v>5000000</v>
          </cell>
        </row>
        <row r="165">
          <cell r="AF165" t="str">
            <v>XAU/USD</v>
          </cell>
        </row>
        <row r="165">
          <cell r="AH165">
            <v>0.0336</v>
          </cell>
        </row>
        <row r="166">
          <cell r="A166" t="str">
            <v>CK2302095-4</v>
          </cell>
        </row>
        <row r="166">
          <cell r="D166">
            <v>45016</v>
          </cell>
          <cell r="E166">
            <v>45114</v>
          </cell>
        </row>
        <row r="166">
          <cell r="H166">
            <v>98</v>
          </cell>
        </row>
        <row r="166">
          <cell r="J166">
            <v>0.0154</v>
          </cell>
        </row>
        <row r="166">
          <cell r="Z166">
            <v>5000000</v>
          </cell>
        </row>
        <row r="166">
          <cell r="AF166" t="str">
            <v>XAU/USD</v>
          </cell>
        </row>
        <row r="166">
          <cell r="AH166">
            <v>0.0336</v>
          </cell>
        </row>
        <row r="167">
          <cell r="A167" t="str">
            <v>CK2302096-1</v>
          </cell>
        </row>
        <row r="167">
          <cell r="D167">
            <v>45016</v>
          </cell>
          <cell r="E167">
            <v>45197</v>
          </cell>
        </row>
        <row r="167">
          <cell r="H167">
            <v>181</v>
          </cell>
        </row>
        <row r="167">
          <cell r="J167">
            <v>0.0155</v>
          </cell>
        </row>
        <row r="167">
          <cell r="Z167">
            <v>10000000</v>
          </cell>
        </row>
        <row r="167">
          <cell r="AF167" t="str">
            <v>XAU/USD</v>
          </cell>
        </row>
        <row r="167">
          <cell r="AH167">
            <v>0.0346</v>
          </cell>
        </row>
        <row r="168">
          <cell r="A168" t="str">
            <v>CK2302096-4</v>
          </cell>
        </row>
        <row r="168">
          <cell r="D168">
            <v>45016</v>
          </cell>
          <cell r="E168">
            <v>45197</v>
          </cell>
        </row>
        <row r="168">
          <cell r="H168">
            <v>181</v>
          </cell>
        </row>
        <row r="168">
          <cell r="J168">
            <v>0.0155</v>
          </cell>
        </row>
        <row r="168">
          <cell r="Z168">
            <v>5000000</v>
          </cell>
        </row>
        <row r="168">
          <cell r="AF168" t="str">
            <v>XAU/USD</v>
          </cell>
        </row>
        <row r="168">
          <cell r="AH168">
            <v>0.0346</v>
          </cell>
        </row>
        <row r="169">
          <cell r="A169" t="str">
            <v>CK2302096-5</v>
          </cell>
        </row>
        <row r="169">
          <cell r="D169">
            <v>45016</v>
          </cell>
          <cell r="E169">
            <v>45197</v>
          </cell>
        </row>
        <row r="169">
          <cell r="H169">
            <v>181</v>
          </cell>
        </row>
        <row r="169">
          <cell r="J169">
            <v>0.0155</v>
          </cell>
        </row>
        <row r="169">
          <cell r="Z169">
            <v>5000000</v>
          </cell>
        </row>
        <row r="169">
          <cell r="AF169" t="str">
            <v>XAU/USD</v>
          </cell>
        </row>
        <row r="169">
          <cell r="AH169">
            <v>0.0346</v>
          </cell>
        </row>
        <row r="170">
          <cell r="A170" t="str">
            <v>CK2302096-6</v>
          </cell>
        </row>
        <row r="170">
          <cell r="D170">
            <v>45016</v>
          </cell>
          <cell r="E170">
            <v>45197</v>
          </cell>
        </row>
        <row r="170">
          <cell r="H170">
            <v>181</v>
          </cell>
        </row>
        <row r="170">
          <cell r="J170">
            <v>0.0155</v>
          </cell>
        </row>
        <row r="170">
          <cell r="Z170">
            <v>10000000</v>
          </cell>
        </row>
        <row r="170">
          <cell r="AF170" t="str">
            <v>XAU/USD</v>
          </cell>
        </row>
        <row r="170">
          <cell r="AH170">
            <v>0.0346</v>
          </cell>
        </row>
        <row r="171">
          <cell r="A171" t="str">
            <v>CK2302096</v>
          </cell>
        </row>
        <row r="171">
          <cell r="D171">
            <v>45016</v>
          </cell>
          <cell r="E171">
            <v>45197</v>
          </cell>
        </row>
        <row r="171">
          <cell r="H171">
            <v>181</v>
          </cell>
        </row>
        <row r="171">
          <cell r="J171">
            <v>0.0155</v>
          </cell>
        </row>
        <row r="171">
          <cell r="Z171">
            <v>10000000</v>
          </cell>
        </row>
        <row r="171">
          <cell r="AF171" t="str">
            <v>XAU/USD</v>
          </cell>
        </row>
        <row r="171">
          <cell r="AH171">
            <v>0.0346</v>
          </cell>
        </row>
        <row r="172">
          <cell r="A172" t="str">
            <v>CK2302097</v>
          </cell>
        </row>
        <row r="172">
          <cell r="D172">
            <v>45016</v>
          </cell>
          <cell r="E172">
            <v>45121</v>
          </cell>
        </row>
        <row r="172">
          <cell r="H172">
            <v>105</v>
          </cell>
        </row>
        <row r="172">
          <cell r="J172">
            <v>0.0154</v>
          </cell>
        </row>
        <row r="172">
          <cell r="Z172">
            <v>20000000</v>
          </cell>
        </row>
        <row r="172">
          <cell r="AF172" t="str">
            <v>XAU/USD</v>
          </cell>
        </row>
        <row r="172">
          <cell r="AH172">
            <v>0.034</v>
          </cell>
        </row>
        <row r="173">
          <cell r="A173" t="str">
            <v>CK2302099-2</v>
          </cell>
        </row>
        <row r="173">
          <cell r="D173">
            <v>45023</v>
          </cell>
          <cell r="E173">
            <v>45093</v>
          </cell>
        </row>
        <row r="173">
          <cell r="H173">
            <v>70</v>
          </cell>
        </row>
        <row r="173">
          <cell r="J173">
            <v>0.01485</v>
          </cell>
        </row>
        <row r="173">
          <cell r="Z173">
            <v>0</v>
          </cell>
        </row>
        <row r="173">
          <cell r="AF173" t="str">
            <v>XAU/USD</v>
          </cell>
        </row>
        <row r="173">
          <cell r="AH173">
            <v>0.0326</v>
          </cell>
        </row>
        <row r="174">
          <cell r="A174" t="str">
            <v>CK2302099-3</v>
          </cell>
        </row>
        <row r="174">
          <cell r="D174">
            <v>45023</v>
          </cell>
          <cell r="E174">
            <v>45093</v>
          </cell>
        </row>
        <row r="174">
          <cell r="H174">
            <v>70</v>
          </cell>
        </row>
        <row r="174">
          <cell r="J174">
            <v>0.01485</v>
          </cell>
        </row>
        <row r="174">
          <cell r="Z174">
            <v>10000000</v>
          </cell>
        </row>
        <row r="174">
          <cell r="AF174" t="str">
            <v>XAU/USD</v>
          </cell>
        </row>
        <row r="174">
          <cell r="AH174">
            <v>0.0326</v>
          </cell>
        </row>
        <row r="175">
          <cell r="A175" t="str">
            <v>CK2302099</v>
          </cell>
        </row>
        <row r="175">
          <cell r="D175">
            <v>45023</v>
          </cell>
          <cell r="E175">
            <v>45093</v>
          </cell>
        </row>
        <row r="175">
          <cell r="H175">
            <v>70</v>
          </cell>
        </row>
        <row r="175">
          <cell r="J175">
            <v>0.01485</v>
          </cell>
        </row>
        <row r="175">
          <cell r="Z175">
            <v>50000000</v>
          </cell>
        </row>
        <row r="175">
          <cell r="AF175" t="str">
            <v>XAU/USD</v>
          </cell>
        </row>
        <row r="175">
          <cell r="AH175">
            <v>0.0326</v>
          </cell>
        </row>
        <row r="176">
          <cell r="A176" t="str">
            <v>CK2302100-2</v>
          </cell>
        </row>
        <row r="176">
          <cell r="D176">
            <v>45023</v>
          </cell>
          <cell r="E176">
            <v>45121</v>
          </cell>
        </row>
        <row r="176">
          <cell r="H176">
            <v>98</v>
          </cell>
        </row>
        <row r="176">
          <cell r="J176">
            <v>0.0154</v>
          </cell>
        </row>
        <row r="176">
          <cell r="Z176">
            <v>0</v>
          </cell>
        </row>
        <row r="176">
          <cell r="AF176" t="str">
            <v>XAU/USD</v>
          </cell>
        </row>
        <row r="176">
          <cell r="AH176">
            <v>0.0335</v>
          </cell>
        </row>
        <row r="177">
          <cell r="A177" t="str">
            <v>CK2302100</v>
          </cell>
        </row>
        <row r="177">
          <cell r="D177">
            <v>45023</v>
          </cell>
          <cell r="E177">
            <v>45121</v>
          </cell>
        </row>
        <row r="177">
          <cell r="H177">
            <v>98</v>
          </cell>
        </row>
        <row r="177">
          <cell r="J177">
            <v>0.0154</v>
          </cell>
        </row>
        <row r="177">
          <cell r="Z177">
            <v>20000000</v>
          </cell>
        </row>
        <row r="177">
          <cell r="AF177" t="str">
            <v>XAU/USD</v>
          </cell>
        </row>
        <row r="177">
          <cell r="AH177">
            <v>0.0335</v>
          </cell>
        </row>
        <row r="178">
          <cell r="A178" t="str">
            <v>CK2302100-1</v>
          </cell>
        </row>
        <row r="178">
          <cell r="D178">
            <v>45023</v>
          </cell>
          <cell r="E178">
            <v>45121</v>
          </cell>
        </row>
        <row r="178">
          <cell r="H178">
            <v>98</v>
          </cell>
        </row>
        <row r="178">
          <cell r="J178">
            <v>0.0154</v>
          </cell>
        </row>
        <row r="178">
          <cell r="Z178">
            <v>5000000</v>
          </cell>
        </row>
        <row r="178">
          <cell r="AF178" t="str">
            <v>XAU/USD</v>
          </cell>
        </row>
        <row r="178">
          <cell r="AH178">
            <v>0.0335</v>
          </cell>
        </row>
        <row r="179">
          <cell r="A179" t="str">
            <v>CK2302100-3</v>
          </cell>
        </row>
        <row r="179">
          <cell r="D179">
            <v>45023</v>
          </cell>
          <cell r="E179">
            <v>45121</v>
          </cell>
        </row>
        <row r="179">
          <cell r="H179">
            <v>98</v>
          </cell>
        </row>
        <row r="179">
          <cell r="J179">
            <v>0.0154</v>
          </cell>
        </row>
        <row r="179">
          <cell r="Z179">
            <v>5000000</v>
          </cell>
        </row>
        <row r="179">
          <cell r="AF179" t="str">
            <v>XAU/USD</v>
          </cell>
        </row>
        <row r="179">
          <cell r="AH179">
            <v>0.0335</v>
          </cell>
        </row>
        <row r="180">
          <cell r="A180" t="str">
            <v>CK2302100-4</v>
          </cell>
        </row>
        <row r="180">
          <cell r="D180">
            <v>45023</v>
          </cell>
          <cell r="E180">
            <v>45121</v>
          </cell>
        </row>
        <row r="180">
          <cell r="H180">
            <v>98</v>
          </cell>
        </row>
        <row r="180">
          <cell r="J180">
            <v>0.0154</v>
          </cell>
        </row>
        <row r="180">
          <cell r="Z180">
            <v>10000000</v>
          </cell>
        </row>
        <row r="180">
          <cell r="AF180" t="str">
            <v>XAU/USD</v>
          </cell>
        </row>
        <row r="180">
          <cell r="AH180">
            <v>0.0335</v>
          </cell>
        </row>
        <row r="181">
          <cell r="A181" t="str">
            <v>CK2302100-5</v>
          </cell>
        </row>
        <row r="181">
          <cell r="D181">
            <v>45023</v>
          </cell>
          <cell r="E181">
            <v>45121</v>
          </cell>
        </row>
        <row r="181">
          <cell r="H181">
            <v>98</v>
          </cell>
        </row>
        <row r="181">
          <cell r="J181">
            <v>0.0154</v>
          </cell>
        </row>
        <row r="181">
          <cell r="Z181">
            <v>10000000</v>
          </cell>
        </row>
        <row r="181">
          <cell r="AF181" t="str">
            <v>XAU/USD</v>
          </cell>
        </row>
        <row r="181">
          <cell r="AH181">
            <v>0.0335</v>
          </cell>
        </row>
        <row r="182">
          <cell r="A182" t="str">
            <v>CK2302100-6</v>
          </cell>
        </row>
        <row r="182">
          <cell r="D182">
            <v>45023</v>
          </cell>
          <cell r="E182">
            <v>45121</v>
          </cell>
        </row>
        <row r="182">
          <cell r="H182">
            <v>98</v>
          </cell>
        </row>
        <row r="182">
          <cell r="J182">
            <v>0.0154</v>
          </cell>
        </row>
        <row r="182">
          <cell r="Z182">
            <v>80000000</v>
          </cell>
        </row>
        <row r="182">
          <cell r="AF182" t="str">
            <v>XAU/USD</v>
          </cell>
        </row>
        <row r="182">
          <cell r="AH182">
            <v>0.0335</v>
          </cell>
        </row>
        <row r="183">
          <cell r="A183" t="str">
            <v>CK2302100-7</v>
          </cell>
        </row>
        <row r="183">
          <cell r="D183">
            <v>45023</v>
          </cell>
          <cell r="E183">
            <v>45121</v>
          </cell>
        </row>
        <row r="183">
          <cell r="H183">
            <v>98</v>
          </cell>
        </row>
        <row r="183">
          <cell r="J183">
            <v>0.0154</v>
          </cell>
        </row>
        <row r="183">
          <cell r="Z183">
            <v>3000000</v>
          </cell>
        </row>
        <row r="183">
          <cell r="AF183" t="str">
            <v>XAU/USD</v>
          </cell>
        </row>
        <row r="183">
          <cell r="AH183">
            <v>0.0335</v>
          </cell>
        </row>
        <row r="184">
          <cell r="A184" t="str">
            <v>CK2302101-2</v>
          </cell>
        </row>
        <row r="184">
          <cell r="D184">
            <v>45023</v>
          </cell>
          <cell r="E184">
            <v>45212</v>
          </cell>
        </row>
        <row r="184">
          <cell r="H184">
            <v>189</v>
          </cell>
        </row>
        <row r="184">
          <cell r="J184">
            <v>0.0155</v>
          </cell>
        </row>
        <row r="184">
          <cell r="Z184">
            <v>0</v>
          </cell>
        </row>
        <row r="184">
          <cell r="AF184" t="str">
            <v>XAU/USD</v>
          </cell>
        </row>
        <row r="184">
          <cell r="AH184">
            <v>0.033</v>
          </cell>
        </row>
        <row r="185">
          <cell r="A185" t="str">
            <v>CK2302101-1</v>
          </cell>
        </row>
        <row r="185">
          <cell r="D185">
            <v>45023</v>
          </cell>
          <cell r="E185">
            <v>45212</v>
          </cell>
        </row>
        <row r="185">
          <cell r="H185">
            <v>189</v>
          </cell>
        </row>
        <row r="185">
          <cell r="J185">
            <v>0.0155</v>
          </cell>
        </row>
        <row r="185">
          <cell r="Z185">
            <v>3000000</v>
          </cell>
        </row>
        <row r="185">
          <cell r="AF185" t="str">
            <v>XAU/USD</v>
          </cell>
        </row>
        <row r="185">
          <cell r="AH185">
            <v>0.033</v>
          </cell>
        </row>
        <row r="186">
          <cell r="A186" t="str">
            <v>CK2302101-3</v>
          </cell>
        </row>
        <row r="186">
          <cell r="D186">
            <v>45023</v>
          </cell>
          <cell r="E186">
            <v>45212</v>
          </cell>
        </row>
        <row r="186">
          <cell r="H186">
            <v>189</v>
          </cell>
        </row>
        <row r="186">
          <cell r="J186">
            <v>0.0155</v>
          </cell>
        </row>
        <row r="186">
          <cell r="Z186">
            <v>27000000</v>
          </cell>
        </row>
        <row r="186">
          <cell r="AF186" t="str">
            <v>XAU/USD</v>
          </cell>
        </row>
        <row r="186">
          <cell r="AH186">
            <v>0.033</v>
          </cell>
        </row>
        <row r="187">
          <cell r="A187" t="str">
            <v>CK2302101-4</v>
          </cell>
        </row>
        <row r="187">
          <cell r="D187">
            <v>45023</v>
          </cell>
          <cell r="E187">
            <v>45212</v>
          </cell>
        </row>
        <row r="187">
          <cell r="H187">
            <v>189</v>
          </cell>
        </row>
        <row r="187">
          <cell r="J187">
            <v>0.0155</v>
          </cell>
        </row>
        <row r="187">
          <cell r="Z187">
            <v>4000000</v>
          </cell>
        </row>
        <row r="187">
          <cell r="AF187" t="str">
            <v>XAU/USD</v>
          </cell>
        </row>
        <row r="187">
          <cell r="AH187">
            <v>0.033</v>
          </cell>
        </row>
        <row r="188">
          <cell r="A188" t="str">
            <v>CK2302101</v>
          </cell>
        </row>
        <row r="188">
          <cell r="D188">
            <v>45023</v>
          </cell>
          <cell r="E188">
            <v>45212</v>
          </cell>
        </row>
        <row r="188">
          <cell r="H188">
            <v>189</v>
          </cell>
        </row>
        <row r="188">
          <cell r="J188">
            <v>0.0155</v>
          </cell>
        </row>
        <row r="188">
          <cell r="Z188">
            <v>3100000</v>
          </cell>
        </row>
        <row r="188">
          <cell r="AF188" t="str">
            <v>XAU/USD</v>
          </cell>
        </row>
        <row r="188">
          <cell r="AH188">
            <v>0.033</v>
          </cell>
        </row>
        <row r="189">
          <cell r="A189" t="str">
            <v>CK2302103</v>
          </cell>
        </row>
        <row r="189">
          <cell r="D189">
            <v>45026</v>
          </cell>
          <cell r="E189">
            <v>45124</v>
          </cell>
        </row>
        <row r="189">
          <cell r="H189">
            <v>98</v>
          </cell>
        </row>
        <row r="189">
          <cell r="J189">
            <v>0.0154</v>
          </cell>
        </row>
        <row r="189">
          <cell r="Z189">
            <v>40000000</v>
          </cell>
        </row>
        <row r="189">
          <cell r="AF189" t="str">
            <v>XAU/USD</v>
          </cell>
        </row>
        <row r="189">
          <cell r="AH189">
            <v>0.0312</v>
          </cell>
        </row>
        <row r="190">
          <cell r="A190" t="str">
            <v>CK2302102</v>
          </cell>
        </row>
        <row r="190">
          <cell r="D190">
            <v>45027</v>
          </cell>
          <cell r="E190">
            <v>45161</v>
          </cell>
        </row>
        <row r="190">
          <cell r="H190">
            <v>134</v>
          </cell>
        </row>
        <row r="190">
          <cell r="J190">
            <v>0.0154</v>
          </cell>
        </row>
        <row r="190">
          <cell r="Z190">
            <v>25200000</v>
          </cell>
        </row>
        <row r="190">
          <cell r="AF190" t="str">
            <v>XAU//USD</v>
          </cell>
        </row>
        <row r="190">
          <cell r="AH190">
            <v>0.0341</v>
          </cell>
        </row>
        <row r="191">
          <cell r="A191" t="str">
            <v>CK2302108</v>
          </cell>
        </row>
        <row r="191">
          <cell r="D191">
            <v>45028</v>
          </cell>
          <cell r="E191">
            <v>45119</v>
          </cell>
        </row>
        <row r="191">
          <cell r="H191">
            <v>91</v>
          </cell>
        </row>
        <row r="191">
          <cell r="J191">
            <v>0.0154</v>
          </cell>
        </row>
        <row r="191">
          <cell r="Z191">
            <v>115000000</v>
          </cell>
        </row>
        <row r="191">
          <cell r="AF191" t="str">
            <v>XAU/USD </v>
          </cell>
        </row>
        <row r="191">
          <cell r="AH191">
            <v>0.036</v>
          </cell>
        </row>
        <row r="192">
          <cell r="A192" t="str">
            <v>CK2302105</v>
          </cell>
        </row>
        <row r="192">
          <cell r="D192">
            <v>45030</v>
          </cell>
          <cell r="E192">
            <v>45098</v>
          </cell>
        </row>
        <row r="192">
          <cell r="H192">
            <v>68</v>
          </cell>
        </row>
        <row r="192">
          <cell r="J192">
            <v>0.01485</v>
          </cell>
        </row>
        <row r="192">
          <cell r="Z192">
            <v>4000000</v>
          </cell>
        </row>
        <row r="192">
          <cell r="AF192" t="str">
            <v>XAU/USD</v>
          </cell>
        </row>
        <row r="192">
          <cell r="AH192">
            <v>0.0318</v>
          </cell>
        </row>
        <row r="193">
          <cell r="A193" t="str">
            <v>CK2302105-1</v>
          </cell>
        </row>
        <row r="193">
          <cell r="D193">
            <v>45030</v>
          </cell>
          <cell r="E193">
            <v>45098</v>
          </cell>
        </row>
        <row r="193">
          <cell r="H193">
            <v>68</v>
          </cell>
        </row>
        <row r="193">
          <cell r="J193">
            <v>0.01485</v>
          </cell>
        </row>
        <row r="193">
          <cell r="Z193">
            <v>10000000</v>
          </cell>
        </row>
        <row r="193">
          <cell r="AF193" t="str">
            <v>XAU/USD</v>
          </cell>
        </row>
        <row r="193">
          <cell r="AH193">
            <v>0.0318</v>
          </cell>
        </row>
        <row r="194">
          <cell r="A194" t="str">
            <v>CK2302105-3</v>
          </cell>
        </row>
        <row r="194">
          <cell r="D194">
            <v>45030</v>
          </cell>
          <cell r="E194">
            <v>45098</v>
          </cell>
        </row>
        <row r="194">
          <cell r="H194">
            <v>68</v>
          </cell>
        </row>
        <row r="194">
          <cell r="J194">
            <v>0.01485</v>
          </cell>
        </row>
        <row r="194">
          <cell r="Z194">
            <v>20000000</v>
          </cell>
        </row>
        <row r="194">
          <cell r="AF194" t="str">
            <v>XAU/USD</v>
          </cell>
        </row>
        <row r="194">
          <cell r="AH194">
            <v>0.0318</v>
          </cell>
        </row>
        <row r="195">
          <cell r="A195" t="str">
            <v>CK2302105-4</v>
          </cell>
        </row>
        <row r="195">
          <cell r="D195">
            <v>45030</v>
          </cell>
          <cell r="E195">
            <v>45098</v>
          </cell>
        </row>
        <row r="195">
          <cell r="H195">
            <v>68</v>
          </cell>
        </row>
        <row r="195">
          <cell r="J195">
            <v>0.01485</v>
          </cell>
        </row>
        <row r="195">
          <cell r="Z195">
            <v>10000000</v>
          </cell>
        </row>
        <row r="195">
          <cell r="AF195" t="str">
            <v>XAU/USD</v>
          </cell>
        </row>
        <row r="195">
          <cell r="AH195">
            <v>0.0318</v>
          </cell>
        </row>
        <row r="196">
          <cell r="A196" t="str">
            <v>CK2302106</v>
          </cell>
        </row>
        <row r="196">
          <cell r="D196">
            <v>45030</v>
          </cell>
          <cell r="E196">
            <v>45128</v>
          </cell>
        </row>
        <row r="196">
          <cell r="H196">
            <v>98</v>
          </cell>
        </row>
        <row r="196">
          <cell r="J196">
            <v>0.0154</v>
          </cell>
        </row>
        <row r="196">
          <cell r="Z196">
            <v>10000000</v>
          </cell>
        </row>
        <row r="196">
          <cell r="AF196" t="str">
            <v>XAU/USD</v>
          </cell>
        </row>
        <row r="196">
          <cell r="AH196">
            <v>0.0328</v>
          </cell>
        </row>
        <row r="197">
          <cell r="A197" t="str">
            <v>CK2302106-1</v>
          </cell>
        </row>
        <row r="197">
          <cell r="D197">
            <v>45030</v>
          </cell>
          <cell r="E197">
            <v>45128</v>
          </cell>
        </row>
        <row r="197">
          <cell r="H197">
            <v>98</v>
          </cell>
        </row>
        <row r="197">
          <cell r="J197">
            <v>0.0154</v>
          </cell>
        </row>
        <row r="197">
          <cell r="Z197">
            <v>4000000</v>
          </cell>
        </row>
        <row r="197">
          <cell r="AF197" t="str">
            <v>XAU/USD</v>
          </cell>
        </row>
        <row r="197">
          <cell r="AH197">
            <v>0.0328</v>
          </cell>
        </row>
        <row r="198">
          <cell r="A198" t="str">
            <v>CK2302106-3</v>
          </cell>
        </row>
        <row r="198">
          <cell r="D198">
            <v>45030</v>
          </cell>
          <cell r="E198">
            <v>45128</v>
          </cell>
        </row>
        <row r="198">
          <cell r="H198">
            <v>98</v>
          </cell>
        </row>
        <row r="198">
          <cell r="J198">
            <v>0.0154</v>
          </cell>
        </row>
        <row r="198">
          <cell r="Z198">
            <v>2000000</v>
          </cell>
        </row>
        <row r="198">
          <cell r="AF198" t="str">
            <v>XAU/USD</v>
          </cell>
        </row>
        <row r="198">
          <cell r="AH198">
            <v>0.0328</v>
          </cell>
        </row>
        <row r="199">
          <cell r="A199" t="str">
            <v>CK2302106-4</v>
          </cell>
        </row>
        <row r="199">
          <cell r="D199">
            <v>45030</v>
          </cell>
          <cell r="E199">
            <v>45128</v>
          </cell>
        </row>
        <row r="199">
          <cell r="H199">
            <v>98</v>
          </cell>
        </row>
        <row r="199">
          <cell r="J199">
            <v>0.0154</v>
          </cell>
        </row>
        <row r="199">
          <cell r="Z199">
            <v>5000000</v>
          </cell>
        </row>
        <row r="199">
          <cell r="AF199" t="str">
            <v>XAU/USD</v>
          </cell>
        </row>
        <row r="199">
          <cell r="AH199">
            <v>0.0328</v>
          </cell>
        </row>
        <row r="200">
          <cell r="A200" t="str">
            <v>CK2302106-6</v>
          </cell>
        </row>
        <row r="200">
          <cell r="D200">
            <v>45030</v>
          </cell>
          <cell r="E200">
            <v>45128</v>
          </cell>
        </row>
        <row r="200">
          <cell r="H200">
            <v>98</v>
          </cell>
        </row>
        <row r="200">
          <cell r="J200">
            <v>0.0154</v>
          </cell>
        </row>
        <row r="200">
          <cell r="Z200">
            <v>7000000</v>
          </cell>
        </row>
        <row r="200">
          <cell r="AF200" t="str">
            <v>XAU/USD</v>
          </cell>
        </row>
        <row r="200">
          <cell r="AH200">
            <v>0.0328</v>
          </cell>
        </row>
        <row r="201">
          <cell r="A201" t="str">
            <v>CK2302106-7</v>
          </cell>
        </row>
        <row r="201">
          <cell r="D201">
            <v>45030</v>
          </cell>
          <cell r="E201">
            <v>45128</v>
          </cell>
        </row>
        <row r="201">
          <cell r="H201">
            <v>98</v>
          </cell>
        </row>
        <row r="201">
          <cell r="J201">
            <v>0.0154</v>
          </cell>
        </row>
        <row r="201">
          <cell r="Z201">
            <v>5000000</v>
          </cell>
        </row>
        <row r="201">
          <cell r="AF201" t="str">
            <v>XAU/USD</v>
          </cell>
        </row>
        <row r="201">
          <cell r="AH201">
            <v>0.0328</v>
          </cell>
        </row>
        <row r="202">
          <cell r="A202" t="str">
            <v>CK2302106-8</v>
          </cell>
        </row>
        <row r="202">
          <cell r="D202">
            <v>45030</v>
          </cell>
          <cell r="E202">
            <v>45128</v>
          </cell>
        </row>
        <row r="202">
          <cell r="H202">
            <v>98</v>
          </cell>
        </row>
        <row r="202">
          <cell r="J202">
            <v>0.0154</v>
          </cell>
        </row>
        <row r="202">
          <cell r="Z202">
            <v>7000000</v>
          </cell>
        </row>
        <row r="202">
          <cell r="AF202" t="str">
            <v>XAU/USD</v>
          </cell>
        </row>
        <row r="202">
          <cell r="AH202">
            <v>0.0328</v>
          </cell>
        </row>
        <row r="203">
          <cell r="A203" t="str">
            <v>CK2302106-9</v>
          </cell>
        </row>
        <row r="203">
          <cell r="D203">
            <v>45030</v>
          </cell>
          <cell r="E203">
            <v>45128</v>
          </cell>
        </row>
        <row r="203">
          <cell r="H203">
            <v>98</v>
          </cell>
        </row>
        <row r="203">
          <cell r="J203">
            <v>0.0154</v>
          </cell>
        </row>
        <row r="203">
          <cell r="Z203">
            <v>1200000</v>
          </cell>
        </row>
        <row r="203">
          <cell r="AF203" t="str">
            <v>XAU/USD</v>
          </cell>
        </row>
        <row r="203">
          <cell r="AH203">
            <v>0.0328</v>
          </cell>
        </row>
        <row r="204">
          <cell r="A204" t="str">
            <v>CK2302107</v>
          </cell>
        </row>
        <row r="204">
          <cell r="D204">
            <v>45030</v>
          </cell>
          <cell r="E204">
            <v>45219</v>
          </cell>
        </row>
        <row r="204">
          <cell r="H204">
            <v>189</v>
          </cell>
        </row>
        <row r="204">
          <cell r="J204">
            <v>0.0155</v>
          </cell>
        </row>
        <row r="204">
          <cell r="Z204">
            <v>2000000</v>
          </cell>
        </row>
        <row r="204">
          <cell r="AF204" t="str">
            <v>XAU/USD</v>
          </cell>
        </row>
        <row r="204">
          <cell r="AH204">
            <v>0.033</v>
          </cell>
        </row>
        <row r="205">
          <cell r="A205" t="str">
            <v>CK2302107-1</v>
          </cell>
        </row>
        <row r="205">
          <cell r="D205">
            <v>45030</v>
          </cell>
          <cell r="E205">
            <v>45219</v>
          </cell>
        </row>
        <row r="205">
          <cell r="H205">
            <v>189</v>
          </cell>
        </row>
        <row r="205">
          <cell r="J205">
            <v>0.0155</v>
          </cell>
        </row>
        <row r="205">
          <cell r="Z205">
            <v>1400000</v>
          </cell>
        </row>
        <row r="205">
          <cell r="AF205" t="str">
            <v>XAU/USD</v>
          </cell>
        </row>
        <row r="205">
          <cell r="AH205">
            <v>0.033</v>
          </cell>
        </row>
        <row r="206">
          <cell r="A206" t="str">
            <v>CK2302107-8</v>
          </cell>
        </row>
        <row r="206">
          <cell r="D206">
            <v>45030</v>
          </cell>
          <cell r="E206">
            <v>45219</v>
          </cell>
        </row>
        <row r="206">
          <cell r="H206">
            <v>189</v>
          </cell>
        </row>
        <row r="206">
          <cell r="J206">
            <v>0.0155</v>
          </cell>
        </row>
        <row r="206">
          <cell r="Z206">
            <v>5000000</v>
          </cell>
        </row>
        <row r="206">
          <cell r="AF206" t="str">
            <v>XAU/USD</v>
          </cell>
        </row>
        <row r="206">
          <cell r="AH206">
            <v>0.033</v>
          </cell>
        </row>
        <row r="207">
          <cell r="A207" t="str">
            <v>CK2302107-3</v>
          </cell>
        </row>
        <row r="207">
          <cell r="D207">
            <v>45030</v>
          </cell>
          <cell r="E207">
            <v>45219</v>
          </cell>
        </row>
        <row r="207">
          <cell r="H207">
            <v>189</v>
          </cell>
        </row>
        <row r="207">
          <cell r="J207">
            <v>0.0155</v>
          </cell>
        </row>
        <row r="207">
          <cell r="Z207">
            <v>5000000</v>
          </cell>
        </row>
        <row r="207">
          <cell r="AF207" t="str">
            <v>XAU/USD</v>
          </cell>
        </row>
        <row r="207">
          <cell r="AH207">
            <v>0.033</v>
          </cell>
        </row>
        <row r="208">
          <cell r="A208" t="str">
            <v>CK2302107-4</v>
          </cell>
        </row>
        <row r="208">
          <cell r="D208">
            <v>45030</v>
          </cell>
          <cell r="E208">
            <v>45219</v>
          </cell>
        </row>
        <row r="208">
          <cell r="H208">
            <v>189</v>
          </cell>
        </row>
        <row r="208">
          <cell r="J208">
            <v>0.0155</v>
          </cell>
        </row>
        <row r="208">
          <cell r="Z208">
            <v>50000000</v>
          </cell>
        </row>
        <row r="208">
          <cell r="AF208" t="str">
            <v>XAU/USD</v>
          </cell>
        </row>
        <row r="208">
          <cell r="AH208">
            <v>0.033</v>
          </cell>
        </row>
        <row r="209">
          <cell r="A209" t="str">
            <v>CK2302107-5</v>
          </cell>
        </row>
        <row r="209">
          <cell r="D209">
            <v>45030</v>
          </cell>
          <cell r="E209">
            <v>45219</v>
          </cell>
        </row>
        <row r="209">
          <cell r="H209">
            <v>189</v>
          </cell>
        </row>
        <row r="209">
          <cell r="J209">
            <v>0.0155</v>
          </cell>
        </row>
        <row r="209">
          <cell r="Z209">
            <v>20000000</v>
          </cell>
        </row>
        <row r="209">
          <cell r="AF209" t="str">
            <v>XAU/USD</v>
          </cell>
        </row>
        <row r="209">
          <cell r="AH209">
            <v>0.033</v>
          </cell>
        </row>
        <row r="210">
          <cell r="A210" t="str">
            <v>CK2302107-6</v>
          </cell>
        </row>
        <row r="210">
          <cell r="D210">
            <v>45030</v>
          </cell>
          <cell r="E210">
            <v>45219</v>
          </cell>
        </row>
        <row r="210">
          <cell r="H210">
            <v>189</v>
          </cell>
        </row>
        <row r="210">
          <cell r="J210">
            <v>0.0155</v>
          </cell>
        </row>
        <row r="210">
          <cell r="Z210">
            <v>7000000</v>
          </cell>
        </row>
        <row r="210">
          <cell r="AF210" t="str">
            <v>XAU/USD</v>
          </cell>
        </row>
        <row r="210">
          <cell r="AH210">
            <v>0.033</v>
          </cell>
        </row>
        <row r="211">
          <cell r="A211" t="str">
            <v>CK2302107-7</v>
          </cell>
        </row>
        <row r="211">
          <cell r="D211">
            <v>45030</v>
          </cell>
          <cell r="E211">
            <v>45219</v>
          </cell>
        </row>
        <row r="211">
          <cell r="H211">
            <v>189</v>
          </cell>
        </row>
        <row r="211">
          <cell r="J211">
            <v>0.0155</v>
          </cell>
        </row>
        <row r="211">
          <cell r="Z211">
            <v>3000000</v>
          </cell>
        </row>
        <row r="211">
          <cell r="AF211" t="str">
            <v>XAU/USD</v>
          </cell>
        </row>
        <row r="211">
          <cell r="AH211">
            <v>0.033</v>
          </cell>
        </row>
        <row r="212">
          <cell r="A212" t="str">
            <v>CK2302113</v>
          </cell>
        </row>
        <row r="212">
          <cell r="D212">
            <v>45033</v>
          </cell>
          <cell r="E212">
            <v>45105</v>
          </cell>
        </row>
        <row r="212">
          <cell r="H212">
            <v>72</v>
          </cell>
        </row>
        <row r="212">
          <cell r="J212">
            <v>0.01485</v>
          </cell>
        </row>
        <row r="212">
          <cell r="Z212">
            <v>20000000</v>
          </cell>
        </row>
        <row r="212">
          <cell r="AF212" t="str">
            <v>XAU/USD</v>
          </cell>
        </row>
        <row r="212">
          <cell r="AH212">
            <v>0.0318</v>
          </cell>
        </row>
        <row r="213">
          <cell r="A213" t="str">
            <v>CK2302111</v>
          </cell>
        </row>
        <row r="213">
          <cell r="D213">
            <v>45034</v>
          </cell>
          <cell r="E213">
            <v>45126</v>
          </cell>
        </row>
        <row r="213">
          <cell r="H213">
            <v>92</v>
          </cell>
        </row>
        <row r="213">
          <cell r="J213">
            <v>0.0154</v>
          </cell>
        </row>
        <row r="213">
          <cell r="Z213">
            <v>40000000</v>
          </cell>
        </row>
        <row r="213">
          <cell r="AF213" t="str">
            <v>XAU/USD</v>
          </cell>
        </row>
        <row r="213">
          <cell r="AH213">
            <v>0.033</v>
          </cell>
        </row>
        <row r="214">
          <cell r="A214" t="str">
            <v>CK2302115</v>
          </cell>
        </row>
        <row r="214">
          <cell r="D214">
            <v>45034</v>
          </cell>
          <cell r="E214">
            <v>45126</v>
          </cell>
        </row>
        <row r="214">
          <cell r="H214">
            <v>92</v>
          </cell>
        </row>
        <row r="214">
          <cell r="J214">
            <v>0.0154</v>
          </cell>
        </row>
        <row r="214">
          <cell r="Z214">
            <v>30000000</v>
          </cell>
        </row>
        <row r="214">
          <cell r="AF214" t="str">
            <v>XAU/USD</v>
          </cell>
        </row>
        <row r="214">
          <cell r="AH214">
            <v>0.033</v>
          </cell>
        </row>
        <row r="215">
          <cell r="A215" t="str">
            <v>CK2302112</v>
          </cell>
        </row>
        <row r="215">
          <cell r="D215">
            <v>45035</v>
          </cell>
          <cell r="E215">
            <v>45125</v>
          </cell>
        </row>
        <row r="215">
          <cell r="H215">
            <v>90</v>
          </cell>
        </row>
        <row r="215">
          <cell r="J215">
            <v>0.0154</v>
          </cell>
        </row>
        <row r="215">
          <cell r="Z215">
            <v>100000000</v>
          </cell>
        </row>
        <row r="215">
          <cell r="AF215" t="str">
            <v>XAU/USD</v>
          </cell>
        </row>
        <row r="215">
          <cell r="AH215">
            <v>0.032</v>
          </cell>
        </row>
        <row r="216">
          <cell r="A216" t="str">
            <v>CK2302119</v>
          </cell>
        </row>
        <row r="216">
          <cell r="D216">
            <v>45036</v>
          </cell>
          <cell r="E216">
            <v>45180</v>
          </cell>
        </row>
        <row r="216">
          <cell r="H216">
            <v>144</v>
          </cell>
        </row>
        <row r="216">
          <cell r="J216">
            <v>0.0154</v>
          </cell>
        </row>
        <row r="216">
          <cell r="Z216">
            <v>100000000</v>
          </cell>
        </row>
        <row r="216">
          <cell r="AF216" t="str">
            <v>XAU/USD</v>
          </cell>
        </row>
        <row r="216">
          <cell r="AH216">
            <v>0.0335</v>
          </cell>
        </row>
        <row r="217">
          <cell r="A217" t="str">
            <v>CK2302120</v>
          </cell>
        </row>
        <row r="217">
          <cell r="D217">
            <v>45036</v>
          </cell>
          <cell r="E217">
            <v>45219</v>
          </cell>
        </row>
        <row r="217">
          <cell r="H217">
            <v>183</v>
          </cell>
        </row>
        <row r="217">
          <cell r="J217">
            <v>0.0155</v>
          </cell>
        </row>
        <row r="217">
          <cell r="Z217">
            <v>40000000</v>
          </cell>
        </row>
        <row r="217">
          <cell r="AF217" t="str">
            <v>XAU/USD</v>
          </cell>
        </row>
        <row r="217">
          <cell r="AH217">
            <v>0.0345</v>
          </cell>
        </row>
        <row r="218">
          <cell r="A218" t="str">
            <v>CK2302122</v>
          </cell>
        </row>
        <row r="218">
          <cell r="D218">
            <v>45036</v>
          </cell>
          <cell r="E218">
            <v>45126</v>
          </cell>
        </row>
        <row r="218">
          <cell r="H218">
            <v>90</v>
          </cell>
        </row>
        <row r="218">
          <cell r="J218">
            <v>0.0154</v>
          </cell>
        </row>
        <row r="218">
          <cell r="Z218">
            <v>100000000</v>
          </cell>
        </row>
        <row r="218">
          <cell r="AF218" t="str">
            <v>XAU/USD</v>
          </cell>
        </row>
        <row r="218">
          <cell r="AH218">
            <v>0.033</v>
          </cell>
        </row>
        <row r="219">
          <cell r="A219" t="str">
            <v>CK2302117-2</v>
          </cell>
        </row>
        <row r="219">
          <cell r="D219">
            <v>45037</v>
          </cell>
          <cell r="E219">
            <v>45107</v>
          </cell>
        </row>
        <row r="219">
          <cell r="H219">
            <v>70</v>
          </cell>
        </row>
        <row r="219">
          <cell r="J219">
            <v>0.01485</v>
          </cell>
        </row>
        <row r="219">
          <cell r="Z219">
            <v>0</v>
          </cell>
        </row>
        <row r="219">
          <cell r="AF219" t="str">
            <v>XAU/USD</v>
          </cell>
        </row>
        <row r="219">
          <cell r="AH219">
            <v>0.0318</v>
          </cell>
        </row>
        <row r="220">
          <cell r="A220" t="str">
            <v>CK2302117</v>
          </cell>
        </row>
        <row r="220">
          <cell r="D220">
            <v>45037</v>
          </cell>
          <cell r="E220">
            <v>45107</v>
          </cell>
        </row>
        <row r="220">
          <cell r="H220">
            <v>70</v>
          </cell>
        </row>
        <row r="220">
          <cell r="J220">
            <v>0.01485</v>
          </cell>
        </row>
        <row r="220">
          <cell r="Z220">
            <v>3700000</v>
          </cell>
        </row>
        <row r="220">
          <cell r="AF220" t="str">
            <v>XAU/USD</v>
          </cell>
        </row>
        <row r="220">
          <cell r="AH220">
            <v>0.0318</v>
          </cell>
        </row>
        <row r="221">
          <cell r="A221" t="str">
            <v>CK2302117-1</v>
          </cell>
        </row>
        <row r="221">
          <cell r="D221">
            <v>45037</v>
          </cell>
          <cell r="E221">
            <v>45107</v>
          </cell>
        </row>
        <row r="221">
          <cell r="H221">
            <v>70</v>
          </cell>
        </row>
        <row r="221">
          <cell r="J221">
            <v>0.01485</v>
          </cell>
        </row>
        <row r="221">
          <cell r="Z221">
            <v>0</v>
          </cell>
        </row>
        <row r="221">
          <cell r="AF221" t="str">
            <v>XAU/USD</v>
          </cell>
        </row>
        <row r="221">
          <cell r="AH221">
            <v>0.0318</v>
          </cell>
        </row>
        <row r="222">
          <cell r="A222" t="str">
            <v>CK2302117-3</v>
          </cell>
        </row>
        <row r="222">
          <cell r="D222">
            <v>45037</v>
          </cell>
          <cell r="E222">
            <v>45107</v>
          </cell>
        </row>
        <row r="222">
          <cell r="H222">
            <v>70</v>
          </cell>
        </row>
        <row r="222">
          <cell r="J222">
            <v>0.01485</v>
          </cell>
        </row>
        <row r="222">
          <cell r="Z222">
            <v>10000000</v>
          </cell>
        </row>
        <row r="222">
          <cell r="AF222" t="str">
            <v>XAU/USD</v>
          </cell>
        </row>
        <row r="222">
          <cell r="AH222">
            <v>0.0318</v>
          </cell>
        </row>
        <row r="223">
          <cell r="A223" t="str">
            <v>CK2302117-4</v>
          </cell>
        </row>
        <row r="223">
          <cell r="D223">
            <v>45037</v>
          </cell>
          <cell r="E223">
            <v>45107</v>
          </cell>
        </row>
        <row r="223">
          <cell r="H223">
            <v>70</v>
          </cell>
        </row>
        <row r="223">
          <cell r="J223">
            <v>0.01485</v>
          </cell>
        </row>
        <row r="223">
          <cell r="Z223">
            <v>6000000</v>
          </cell>
        </row>
        <row r="223">
          <cell r="AF223" t="str">
            <v>XAU/USD</v>
          </cell>
        </row>
        <row r="223">
          <cell r="AH223">
            <v>0.0318</v>
          </cell>
        </row>
        <row r="224">
          <cell r="A224" t="str">
            <v>CK2302117-5</v>
          </cell>
        </row>
        <row r="224">
          <cell r="D224">
            <v>45037</v>
          </cell>
          <cell r="E224">
            <v>45107</v>
          </cell>
        </row>
        <row r="224">
          <cell r="H224">
            <v>70</v>
          </cell>
        </row>
        <row r="224">
          <cell r="J224">
            <v>0.01485</v>
          </cell>
        </row>
        <row r="224">
          <cell r="Z224">
            <v>5000000</v>
          </cell>
        </row>
        <row r="224">
          <cell r="AF224" t="str">
            <v>XAU/USD</v>
          </cell>
        </row>
        <row r="224">
          <cell r="AH224">
            <v>0.0318</v>
          </cell>
        </row>
        <row r="225">
          <cell r="A225" t="str">
            <v>CK2302118-2</v>
          </cell>
        </row>
        <row r="225">
          <cell r="D225">
            <v>45037</v>
          </cell>
          <cell r="E225">
            <v>45135</v>
          </cell>
        </row>
        <row r="225">
          <cell r="H225">
            <v>98</v>
          </cell>
        </row>
        <row r="225">
          <cell r="J225">
            <v>0.0154</v>
          </cell>
        </row>
        <row r="225">
          <cell r="Z225">
            <v>0</v>
          </cell>
        </row>
        <row r="225">
          <cell r="AF225" t="str">
            <v>XAU/USD</v>
          </cell>
        </row>
        <row r="225">
          <cell r="AH225">
            <v>0.0328</v>
          </cell>
        </row>
        <row r="226">
          <cell r="A226" t="str">
            <v>CK2302118</v>
          </cell>
        </row>
        <row r="226">
          <cell r="D226">
            <v>45037</v>
          </cell>
          <cell r="E226">
            <v>45135</v>
          </cell>
        </row>
        <row r="226">
          <cell r="H226">
            <v>98</v>
          </cell>
        </row>
        <row r="226">
          <cell r="J226">
            <v>0.0154</v>
          </cell>
        </row>
        <row r="226">
          <cell r="Z226">
            <v>8000000</v>
          </cell>
        </row>
        <row r="226">
          <cell r="AF226" t="str">
            <v>XAU/USD</v>
          </cell>
        </row>
        <row r="226">
          <cell r="AH226">
            <v>0.0328</v>
          </cell>
        </row>
        <row r="227">
          <cell r="A227" t="str">
            <v>CK2302118-1</v>
          </cell>
        </row>
        <row r="227">
          <cell r="D227">
            <v>45037</v>
          </cell>
          <cell r="E227">
            <v>45135</v>
          </cell>
        </row>
        <row r="227">
          <cell r="H227">
            <v>98</v>
          </cell>
        </row>
        <row r="227">
          <cell r="J227">
            <v>0.0154</v>
          </cell>
        </row>
        <row r="227">
          <cell r="Z227">
            <v>5000000</v>
          </cell>
        </row>
        <row r="227">
          <cell r="AF227" t="str">
            <v>XAU/USD</v>
          </cell>
        </row>
        <row r="227">
          <cell r="AH227">
            <v>0.0328</v>
          </cell>
        </row>
        <row r="228">
          <cell r="A228" t="str">
            <v>CK2302118-3</v>
          </cell>
        </row>
        <row r="228">
          <cell r="D228">
            <v>45037</v>
          </cell>
          <cell r="E228">
            <v>45135</v>
          </cell>
        </row>
        <row r="228">
          <cell r="H228">
            <v>98</v>
          </cell>
        </row>
        <row r="228">
          <cell r="J228">
            <v>0.0154</v>
          </cell>
        </row>
        <row r="228">
          <cell r="Z228">
            <v>4000000</v>
          </cell>
        </row>
        <row r="228">
          <cell r="AF228" t="str">
            <v>XAU/USD</v>
          </cell>
        </row>
        <row r="228">
          <cell r="AH228">
            <v>0.0328</v>
          </cell>
        </row>
        <row r="229">
          <cell r="A229" t="str">
            <v>CK2302118-4</v>
          </cell>
        </row>
        <row r="229">
          <cell r="D229">
            <v>45037</v>
          </cell>
          <cell r="E229">
            <v>45135</v>
          </cell>
        </row>
        <row r="229">
          <cell r="H229">
            <v>98</v>
          </cell>
        </row>
        <row r="229">
          <cell r="J229">
            <v>0.0154</v>
          </cell>
        </row>
        <row r="229">
          <cell r="Z229">
            <v>1000000</v>
          </cell>
        </row>
        <row r="229">
          <cell r="AF229" t="str">
            <v>XAU/USD</v>
          </cell>
        </row>
        <row r="229">
          <cell r="AH229">
            <v>0.0328</v>
          </cell>
        </row>
        <row r="230">
          <cell r="A230" t="str">
            <v>CK2302118-5</v>
          </cell>
        </row>
        <row r="230">
          <cell r="D230">
            <v>45037</v>
          </cell>
          <cell r="E230">
            <v>45135</v>
          </cell>
        </row>
        <row r="230">
          <cell r="H230">
            <v>98</v>
          </cell>
        </row>
        <row r="230">
          <cell r="J230">
            <v>0.0154</v>
          </cell>
        </row>
        <row r="230">
          <cell r="Z230">
            <v>2000000</v>
          </cell>
        </row>
        <row r="230">
          <cell r="AF230" t="str">
            <v>XAU/USD</v>
          </cell>
        </row>
        <row r="230">
          <cell r="AH230">
            <v>0.0328</v>
          </cell>
        </row>
        <row r="231">
          <cell r="A231" t="str">
            <v>CK2302118-6</v>
          </cell>
        </row>
        <row r="231">
          <cell r="D231">
            <v>45037</v>
          </cell>
          <cell r="E231">
            <v>45135</v>
          </cell>
        </row>
        <row r="231">
          <cell r="H231">
            <v>98</v>
          </cell>
        </row>
        <row r="231">
          <cell r="J231">
            <v>0.0154</v>
          </cell>
        </row>
        <row r="231">
          <cell r="Z231">
            <v>10000000</v>
          </cell>
        </row>
        <row r="231">
          <cell r="AF231" t="str">
            <v>XAU/USD</v>
          </cell>
        </row>
        <row r="231">
          <cell r="AH231">
            <v>0.0328</v>
          </cell>
        </row>
        <row r="232">
          <cell r="A232" t="str">
            <v>CK2302118-7</v>
          </cell>
        </row>
        <row r="232">
          <cell r="D232">
            <v>45037</v>
          </cell>
          <cell r="E232">
            <v>45135</v>
          </cell>
        </row>
        <row r="232">
          <cell r="H232">
            <v>98</v>
          </cell>
        </row>
        <row r="232">
          <cell r="J232">
            <v>0.0154</v>
          </cell>
        </row>
        <row r="232">
          <cell r="Z232">
            <v>20000000</v>
          </cell>
        </row>
        <row r="232">
          <cell r="AF232" t="str">
            <v>XAU/USD</v>
          </cell>
        </row>
        <row r="232">
          <cell r="AH232">
            <v>0.0328</v>
          </cell>
        </row>
        <row r="233">
          <cell r="A233" t="str">
            <v>CK2302118-8</v>
          </cell>
        </row>
        <row r="233">
          <cell r="D233">
            <v>45037</v>
          </cell>
          <cell r="E233">
            <v>45135</v>
          </cell>
        </row>
        <row r="233">
          <cell r="H233">
            <v>98</v>
          </cell>
        </row>
        <row r="233">
          <cell r="J233">
            <v>0.0154</v>
          </cell>
        </row>
        <row r="233">
          <cell r="Z233">
            <v>0</v>
          </cell>
        </row>
        <row r="233">
          <cell r="AF233" t="str">
            <v>XAU/USD</v>
          </cell>
        </row>
        <row r="233">
          <cell r="AH233">
            <v>0.0328</v>
          </cell>
        </row>
        <row r="234">
          <cell r="A234" t="str">
            <v>CK2302123-2</v>
          </cell>
        </row>
        <row r="234">
          <cell r="D234">
            <v>45040</v>
          </cell>
          <cell r="E234">
            <v>45222</v>
          </cell>
        </row>
        <row r="234">
          <cell r="H234">
            <v>182</v>
          </cell>
        </row>
        <row r="234">
          <cell r="J234">
            <v>0.0155</v>
          </cell>
        </row>
        <row r="234">
          <cell r="Z234">
            <v>13900000</v>
          </cell>
        </row>
        <row r="234">
          <cell r="AF234" t="str">
            <v>XAU/USD </v>
          </cell>
        </row>
        <row r="234">
          <cell r="AH234">
            <v>0.0345</v>
          </cell>
        </row>
        <row r="235">
          <cell r="A235" t="str">
            <v>CK2302123</v>
          </cell>
        </row>
        <row r="235">
          <cell r="D235">
            <v>45040</v>
          </cell>
          <cell r="E235">
            <v>45222</v>
          </cell>
        </row>
        <row r="235">
          <cell r="H235">
            <v>182</v>
          </cell>
        </row>
        <row r="235">
          <cell r="J235">
            <v>0.0155</v>
          </cell>
        </row>
        <row r="235">
          <cell r="Z235">
            <v>6100000</v>
          </cell>
        </row>
        <row r="235">
          <cell r="AF235" t="str">
            <v>XAU/USD </v>
          </cell>
        </row>
        <row r="235">
          <cell r="AH235">
            <v>0.0345</v>
          </cell>
        </row>
        <row r="236">
          <cell r="A236" t="str">
            <v>CK2302129</v>
          </cell>
        </row>
        <row r="236">
          <cell r="D236">
            <v>45041</v>
          </cell>
          <cell r="E236">
            <v>45280</v>
          </cell>
        </row>
        <row r="236">
          <cell r="H236">
            <v>239</v>
          </cell>
        </row>
        <row r="236">
          <cell r="J236">
            <v>0.0155</v>
          </cell>
        </row>
        <row r="236">
          <cell r="Z236">
            <v>80000000</v>
          </cell>
        </row>
        <row r="236">
          <cell r="AF236" t="str">
            <v>XAU/USD</v>
          </cell>
        </row>
        <row r="236">
          <cell r="AH236">
            <v>0.0325</v>
          </cell>
        </row>
        <row r="237">
          <cell r="A237" t="str">
            <v>CK2302128</v>
          </cell>
        </row>
        <row r="237">
          <cell r="D237">
            <v>45042</v>
          </cell>
          <cell r="E237">
            <v>45138</v>
          </cell>
        </row>
        <row r="237">
          <cell r="H237">
            <v>96</v>
          </cell>
        </row>
        <row r="237">
          <cell r="J237">
            <v>0.0154</v>
          </cell>
        </row>
        <row r="237">
          <cell r="Z237">
            <v>10000000</v>
          </cell>
        </row>
        <row r="237">
          <cell r="AF237" t="str">
            <v>XAU/USD</v>
          </cell>
        </row>
        <row r="237">
          <cell r="AH237">
            <v>0.0328</v>
          </cell>
        </row>
        <row r="238">
          <cell r="A238" t="str">
            <v>CK2302130-2</v>
          </cell>
        </row>
        <row r="238">
          <cell r="D238">
            <v>45042</v>
          </cell>
          <cell r="E238">
            <v>45078</v>
          </cell>
        </row>
        <row r="238">
          <cell r="H238">
            <v>36</v>
          </cell>
        </row>
        <row r="238">
          <cell r="J238">
            <v>0.01485</v>
          </cell>
        </row>
        <row r="238">
          <cell r="Z238">
            <v>50000000</v>
          </cell>
        </row>
        <row r="238">
          <cell r="AF238" t="str">
            <v>XAU/USD</v>
          </cell>
        </row>
        <row r="238">
          <cell r="AH238">
            <v>0.0313</v>
          </cell>
        </row>
        <row r="239">
          <cell r="A239" t="str">
            <v>CK2302130</v>
          </cell>
        </row>
        <row r="239">
          <cell r="D239">
            <v>45042</v>
          </cell>
          <cell r="E239">
            <v>45078</v>
          </cell>
        </row>
        <row r="239">
          <cell r="H239">
            <v>36</v>
          </cell>
        </row>
        <row r="239">
          <cell r="J239">
            <v>0.01485</v>
          </cell>
        </row>
        <row r="239">
          <cell r="Z239">
            <v>20000000</v>
          </cell>
        </row>
        <row r="239">
          <cell r="AF239" t="str">
            <v>XAU/USD</v>
          </cell>
        </row>
        <row r="239">
          <cell r="AH239">
            <v>0.0313</v>
          </cell>
        </row>
        <row r="240">
          <cell r="A240" t="str">
            <v>CK2302124</v>
          </cell>
        </row>
        <row r="240">
          <cell r="D240">
            <v>45043</v>
          </cell>
          <cell r="E240">
            <v>45223</v>
          </cell>
        </row>
        <row r="240">
          <cell r="H240">
            <v>180</v>
          </cell>
        </row>
        <row r="240">
          <cell r="J240">
            <v>0.0155</v>
          </cell>
        </row>
        <row r="240">
          <cell r="Z240">
            <v>80000000</v>
          </cell>
        </row>
        <row r="240">
          <cell r="AF240" t="str">
            <v>XAU/USD</v>
          </cell>
        </row>
        <row r="240">
          <cell r="AH240">
            <v>0.035</v>
          </cell>
        </row>
        <row r="241">
          <cell r="A241" t="str">
            <v>CK2302131</v>
          </cell>
        </row>
        <row r="241">
          <cell r="D241">
            <v>45043</v>
          </cell>
          <cell r="E241">
            <v>45103</v>
          </cell>
        </row>
        <row r="241">
          <cell r="H241">
            <v>60</v>
          </cell>
        </row>
        <row r="241">
          <cell r="J241">
            <v>0.01485</v>
          </cell>
        </row>
        <row r="241">
          <cell r="Z241">
            <v>50000000</v>
          </cell>
        </row>
        <row r="241">
          <cell r="AF241" t="str">
            <v>XAU/USD</v>
          </cell>
        </row>
        <row r="241">
          <cell r="AH241">
            <v>0.033</v>
          </cell>
        </row>
        <row r="242">
          <cell r="A242" t="str">
            <v>CK2302132</v>
          </cell>
        </row>
        <row r="242">
          <cell r="D242">
            <v>45043</v>
          </cell>
          <cell r="E242">
            <v>45078</v>
          </cell>
        </row>
        <row r="242">
          <cell r="H242">
            <v>35</v>
          </cell>
        </row>
        <row r="242">
          <cell r="J242">
            <v>0.01485</v>
          </cell>
        </row>
        <row r="242">
          <cell r="Z242">
            <v>200000000</v>
          </cell>
        </row>
        <row r="242">
          <cell r="AF242" t="str">
            <v>XAU/USD</v>
          </cell>
        </row>
        <row r="242">
          <cell r="AH242">
            <v>0.032</v>
          </cell>
        </row>
        <row r="243">
          <cell r="A243" t="str">
            <v>CK2302125</v>
          </cell>
        </row>
        <row r="243">
          <cell r="D243">
            <v>45044</v>
          </cell>
          <cell r="E243">
            <v>45079</v>
          </cell>
        </row>
        <row r="243">
          <cell r="H243">
            <v>35</v>
          </cell>
        </row>
        <row r="243">
          <cell r="J243">
            <v>0.01485</v>
          </cell>
        </row>
        <row r="243">
          <cell r="Z243">
            <v>10000000</v>
          </cell>
        </row>
        <row r="243">
          <cell r="AF243" t="str">
            <v>XAU/USD</v>
          </cell>
        </row>
        <row r="243">
          <cell r="AH243">
            <v>0.0313</v>
          </cell>
        </row>
        <row r="244">
          <cell r="A244" t="str">
            <v>CK2302125-3</v>
          </cell>
        </row>
        <row r="244">
          <cell r="D244">
            <v>45044</v>
          </cell>
          <cell r="E244">
            <v>45079</v>
          </cell>
        </row>
        <row r="244">
          <cell r="H244">
            <v>35</v>
          </cell>
        </row>
        <row r="244">
          <cell r="J244">
            <v>0.01485</v>
          </cell>
        </row>
        <row r="244">
          <cell r="Z244">
            <v>10000000</v>
          </cell>
        </row>
        <row r="244">
          <cell r="AF244" t="str">
            <v>XAU/USD</v>
          </cell>
        </row>
        <row r="244">
          <cell r="AH244">
            <v>0.0313</v>
          </cell>
        </row>
        <row r="245">
          <cell r="A245" t="str">
            <v>CK2302125-4</v>
          </cell>
        </row>
        <row r="245">
          <cell r="D245">
            <v>45044</v>
          </cell>
          <cell r="E245">
            <v>45079</v>
          </cell>
        </row>
        <row r="245">
          <cell r="H245">
            <v>35</v>
          </cell>
        </row>
        <row r="245">
          <cell r="J245">
            <v>0.01485</v>
          </cell>
        </row>
        <row r="245">
          <cell r="Z245">
            <v>10000000</v>
          </cell>
        </row>
        <row r="245">
          <cell r="AF245" t="str">
            <v>XAU/USD</v>
          </cell>
        </row>
        <row r="245">
          <cell r="AH245">
            <v>0.0313</v>
          </cell>
        </row>
        <row r="246">
          <cell r="A246" t="str">
            <v>CK2302125-5</v>
          </cell>
        </row>
        <row r="246">
          <cell r="D246">
            <v>45044</v>
          </cell>
          <cell r="E246">
            <v>45079</v>
          </cell>
        </row>
        <row r="246">
          <cell r="H246">
            <v>35</v>
          </cell>
        </row>
        <row r="246">
          <cell r="J246">
            <v>0.01485</v>
          </cell>
        </row>
        <row r="246">
          <cell r="Z246">
            <v>50000000</v>
          </cell>
        </row>
        <row r="246">
          <cell r="AF246" t="str">
            <v>XAU/USD</v>
          </cell>
        </row>
        <row r="246">
          <cell r="AH246">
            <v>0.0313</v>
          </cell>
        </row>
        <row r="247">
          <cell r="A247" t="str">
            <v>CK2302125-6</v>
          </cell>
        </row>
        <row r="247">
          <cell r="D247">
            <v>45044</v>
          </cell>
          <cell r="E247">
            <v>45079</v>
          </cell>
        </row>
        <row r="247">
          <cell r="H247">
            <v>35</v>
          </cell>
        </row>
        <row r="247">
          <cell r="J247">
            <v>0.01485</v>
          </cell>
        </row>
        <row r="247">
          <cell r="Z247">
            <v>10000000</v>
          </cell>
        </row>
        <row r="247">
          <cell r="AF247" t="str">
            <v>XAU/USD</v>
          </cell>
        </row>
        <row r="247">
          <cell r="AH247">
            <v>0.0313</v>
          </cell>
        </row>
        <row r="248">
          <cell r="A248" t="str">
            <v>CK2302125-7</v>
          </cell>
        </row>
        <row r="248">
          <cell r="D248">
            <v>45044</v>
          </cell>
          <cell r="E248">
            <v>45079</v>
          </cell>
        </row>
        <row r="248">
          <cell r="H248">
            <v>35</v>
          </cell>
        </row>
        <row r="248">
          <cell r="J248">
            <v>0.01485</v>
          </cell>
        </row>
        <row r="248">
          <cell r="Z248">
            <v>1000000</v>
          </cell>
        </row>
        <row r="248">
          <cell r="AF248" t="str">
            <v>XAU/USD</v>
          </cell>
        </row>
        <row r="248">
          <cell r="AH248">
            <v>0.0313</v>
          </cell>
        </row>
        <row r="249">
          <cell r="A249" t="str">
            <v>CK2302125-8</v>
          </cell>
        </row>
        <row r="249">
          <cell r="D249">
            <v>45044</v>
          </cell>
          <cell r="E249">
            <v>45079</v>
          </cell>
        </row>
        <row r="249">
          <cell r="H249">
            <v>35</v>
          </cell>
        </row>
        <row r="249">
          <cell r="J249">
            <v>0.01485</v>
          </cell>
        </row>
        <row r="249">
          <cell r="Z249">
            <v>10000000</v>
          </cell>
        </row>
        <row r="249">
          <cell r="AF249" t="str">
            <v>XAU/USD</v>
          </cell>
        </row>
        <row r="249">
          <cell r="AH249">
            <v>0.0313</v>
          </cell>
        </row>
        <row r="250">
          <cell r="A250" t="str">
            <v>CK2302125-9</v>
          </cell>
        </row>
        <row r="250">
          <cell r="D250">
            <v>45044</v>
          </cell>
          <cell r="E250">
            <v>45079</v>
          </cell>
        </row>
        <row r="250">
          <cell r="H250">
            <v>35</v>
          </cell>
        </row>
        <row r="250">
          <cell r="J250">
            <v>0.01485</v>
          </cell>
        </row>
        <row r="250">
          <cell r="Z250">
            <v>15000000</v>
          </cell>
        </row>
        <row r="250">
          <cell r="AF250" t="str">
            <v>XAU/USD</v>
          </cell>
        </row>
        <row r="250">
          <cell r="AH250">
            <v>0.0313</v>
          </cell>
        </row>
        <row r="251">
          <cell r="A251" t="str">
            <v>CK2302125-10</v>
          </cell>
        </row>
        <row r="251">
          <cell r="D251">
            <v>45044</v>
          </cell>
          <cell r="E251">
            <v>45079</v>
          </cell>
        </row>
        <row r="251">
          <cell r="H251">
            <v>35</v>
          </cell>
        </row>
        <row r="251">
          <cell r="J251">
            <v>0.01485</v>
          </cell>
        </row>
        <row r="251">
          <cell r="Z251">
            <v>40000000</v>
          </cell>
        </row>
        <row r="251">
          <cell r="AF251" t="str">
            <v>XAU/USD</v>
          </cell>
        </row>
        <row r="251">
          <cell r="AH251">
            <v>0.0313</v>
          </cell>
        </row>
        <row r="252">
          <cell r="A252" t="str">
            <v>CK2302125-11</v>
          </cell>
        </row>
        <row r="252">
          <cell r="D252">
            <v>45044</v>
          </cell>
          <cell r="E252">
            <v>45079</v>
          </cell>
        </row>
        <row r="252">
          <cell r="H252">
            <v>35</v>
          </cell>
        </row>
        <row r="252">
          <cell r="J252">
            <v>0.01485</v>
          </cell>
        </row>
        <row r="252">
          <cell r="Z252">
            <v>5000000</v>
          </cell>
        </row>
        <row r="252">
          <cell r="AF252" t="str">
            <v>XAU/USD</v>
          </cell>
        </row>
        <row r="252">
          <cell r="AH252">
            <v>0.0313</v>
          </cell>
        </row>
        <row r="253">
          <cell r="A253" t="str">
            <v>CK2302125-12</v>
          </cell>
        </row>
        <row r="253">
          <cell r="D253">
            <v>45044</v>
          </cell>
          <cell r="E253">
            <v>45079</v>
          </cell>
        </row>
        <row r="253">
          <cell r="H253">
            <v>35</v>
          </cell>
        </row>
        <row r="253">
          <cell r="J253">
            <v>0.01485</v>
          </cell>
        </row>
        <row r="253">
          <cell r="Z253">
            <v>5000000</v>
          </cell>
        </row>
        <row r="253">
          <cell r="AF253" t="str">
            <v>XAU/USD</v>
          </cell>
        </row>
        <row r="253">
          <cell r="AH253">
            <v>0.0313</v>
          </cell>
        </row>
        <row r="254">
          <cell r="A254" t="str">
            <v>CK2302125-13</v>
          </cell>
        </row>
        <row r="254">
          <cell r="D254">
            <v>45044</v>
          </cell>
          <cell r="E254">
            <v>45079</v>
          </cell>
        </row>
        <row r="254">
          <cell r="H254">
            <v>35</v>
          </cell>
        </row>
        <row r="254">
          <cell r="J254">
            <v>0.01485</v>
          </cell>
        </row>
        <row r="254">
          <cell r="Z254">
            <v>60000000</v>
          </cell>
        </row>
        <row r="254">
          <cell r="AF254" t="str">
            <v>XAU/USD</v>
          </cell>
        </row>
        <row r="254">
          <cell r="AH254">
            <v>0.0313</v>
          </cell>
        </row>
        <row r="255">
          <cell r="A255" t="str">
            <v>CK2302125-14</v>
          </cell>
        </row>
        <row r="255">
          <cell r="D255">
            <v>45044</v>
          </cell>
          <cell r="E255">
            <v>45079</v>
          </cell>
        </row>
        <row r="255">
          <cell r="H255">
            <v>35</v>
          </cell>
        </row>
        <row r="255">
          <cell r="J255">
            <v>0.01485</v>
          </cell>
        </row>
        <row r="255">
          <cell r="Z255">
            <v>5000000</v>
          </cell>
        </row>
        <row r="255">
          <cell r="AF255" t="str">
            <v>XAU/USD</v>
          </cell>
        </row>
        <row r="255">
          <cell r="AH255">
            <v>0.0313</v>
          </cell>
        </row>
        <row r="256">
          <cell r="A256" t="str">
            <v>CK2302125-15</v>
          </cell>
        </row>
        <row r="256">
          <cell r="D256">
            <v>45044</v>
          </cell>
          <cell r="E256">
            <v>45079</v>
          </cell>
        </row>
        <row r="256">
          <cell r="H256">
            <v>35</v>
          </cell>
        </row>
        <row r="256">
          <cell r="J256">
            <v>0.01485</v>
          </cell>
        </row>
        <row r="256">
          <cell r="Z256">
            <v>10000000</v>
          </cell>
        </row>
        <row r="256">
          <cell r="AF256" t="str">
            <v>XAU/USD</v>
          </cell>
        </row>
        <row r="256">
          <cell r="AH256">
            <v>0.0313</v>
          </cell>
        </row>
        <row r="257">
          <cell r="A257" t="str">
            <v>CK2302125-17</v>
          </cell>
        </row>
        <row r="257">
          <cell r="D257">
            <v>45044</v>
          </cell>
          <cell r="E257">
            <v>45079</v>
          </cell>
        </row>
        <row r="257">
          <cell r="H257">
            <v>35</v>
          </cell>
        </row>
        <row r="257">
          <cell r="J257">
            <v>0.01485</v>
          </cell>
        </row>
        <row r="257">
          <cell r="Z257">
            <v>10000000</v>
          </cell>
        </row>
        <row r="257">
          <cell r="AF257" t="str">
            <v>XAU/USD</v>
          </cell>
        </row>
        <row r="257">
          <cell r="AH257">
            <v>0.0313</v>
          </cell>
        </row>
        <row r="258">
          <cell r="A258" t="str">
            <v>CK2302126</v>
          </cell>
        </row>
        <row r="258">
          <cell r="D258">
            <v>45044</v>
          </cell>
          <cell r="E258">
            <v>45114</v>
          </cell>
        </row>
        <row r="258">
          <cell r="H258">
            <v>70</v>
          </cell>
        </row>
        <row r="258">
          <cell r="J258">
            <v>0.01485</v>
          </cell>
        </row>
        <row r="258">
          <cell r="Z258">
            <v>59000000</v>
          </cell>
        </row>
        <row r="258">
          <cell r="AF258" t="str">
            <v>XAU/USD</v>
          </cell>
        </row>
        <row r="258">
          <cell r="AH258">
            <v>0.0318</v>
          </cell>
        </row>
        <row r="259">
          <cell r="A259" t="str">
            <v>CK2302126-1</v>
          </cell>
        </row>
        <row r="259">
          <cell r="D259">
            <v>45044</v>
          </cell>
          <cell r="E259">
            <v>45114</v>
          </cell>
        </row>
        <row r="259">
          <cell r="H259">
            <v>70</v>
          </cell>
        </row>
        <row r="259">
          <cell r="J259">
            <v>0.01485</v>
          </cell>
        </row>
        <row r="259">
          <cell r="Z259">
            <v>9000000</v>
          </cell>
        </row>
        <row r="259">
          <cell r="AF259" t="str">
            <v>XAU/USD</v>
          </cell>
        </row>
        <row r="259">
          <cell r="AH259">
            <v>0.0318</v>
          </cell>
        </row>
        <row r="260">
          <cell r="A260" t="str">
            <v>CK2302126-3</v>
          </cell>
        </row>
        <row r="260">
          <cell r="D260">
            <v>45044</v>
          </cell>
          <cell r="E260">
            <v>45114</v>
          </cell>
        </row>
        <row r="260">
          <cell r="H260">
            <v>70</v>
          </cell>
        </row>
        <row r="260">
          <cell r="J260">
            <v>0.01485</v>
          </cell>
        </row>
        <row r="260">
          <cell r="Z260">
            <v>4000000</v>
          </cell>
        </row>
        <row r="260">
          <cell r="AF260" t="str">
            <v>XAU/USD</v>
          </cell>
        </row>
        <row r="260">
          <cell r="AH260">
            <v>0.0318</v>
          </cell>
        </row>
        <row r="261">
          <cell r="A261" t="str">
            <v>CK2302126-4</v>
          </cell>
        </row>
        <row r="261">
          <cell r="D261">
            <v>45044</v>
          </cell>
          <cell r="E261">
            <v>45114</v>
          </cell>
        </row>
        <row r="261">
          <cell r="H261">
            <v>70</v>
          </cell>
        </row>
        <row r="261">
          <cell r="J261">
            <v>0.01485</v>
          </cell>
        </row>
        <row r="261">
          <cell r="Z261">
            <v>3000000</v>
          </cell>
        </row>
        <row r="261">
          <cell r="AF261" t="str">
            <v>XAU/USD</v>
          </cell>
        </row>
        <row r="261">
          <cell r="AH261">
            <v>0.0318</v>
          </cell>
        </row>
        <row r="262">
          <cell r="A262" t="str">
            <v>CK2302126-6</v>
          </cell>
        </row>
        <row r="262">
          <cell r="D262">
            <v>45044</v>
          </cell>
          <cell r="E262">
            <v>45114</v>
          </cell>
        </row>
        <row r="262">
          <cell r="H262">
            <v>70</v>
          </cell>
        </row>
        <row r="262">
          <cell r="J262">
            <v>0.01485</v>
          </cell>
        </row>
        <row r="262">
          <cell r="Z262">
            <v>20000000</v>
          </cell>
        </row>
        <row r="262">
          <cell r="AF262" t="str">
            <v>XAU/USD</v>
          </cell>
        </row>
        <row r="262">
          <cell r="AH262">
            <v>0.0318</v>
          </cell>
        </row>
        <row r="263">
          <cell r="A263" t="str">
            <v>CK2302126-7</v>
          </cell>
        </row>
        <row r="263">
          <cell r="D263">
            <v>45044</v>
          </cell>
          <cell r="E263">
            <v>45114</v>
          </cell>
        </row>
        <row r="263">
          <cell r="H263">
            <v>70</v>
          </cell>
        </row>
        <row r="263">
          <cell r="J263">
            <v>0.01485</v>
          </cell>
        </row>
        <row r="263">
          <cell r="Z263">
            <v>1000000</v>
          </cell>
        </row>
        <row r="263">
          <cell r="AF263" t="str">
            <v>XAU/USD</v>
          </cell>
        </row>
        <row r="263">
          <cell r="AH263">
            <v>0.0318</v>
          </cell>
        </row>
        <row r="264">
          <cell r="A264" t="str">
            <v>CK2302126-8</v>
          </cell>
        </row>
        <row r="264">
          <cell r="D264">
            <v>45044</v>
          </cell>
          <cell r="E264">
            <v>45114</v>
          </cell>
        </row>
        <row r="264">
          <cell r="H264">
            <v>70</v>
          </cell>
        </row>
        <row r="264">
          <cell r="J264">
            <v>0.01485</v>
          </cell>
        </row>
        <row r="264">
          <cell r="Z264">
            <v>10000000</v>
          </cell>
        </row>
        <row r="264">
          <cell r="AF264" t="str">
            <v>XAU/USD</v>
          </cell>
        </row>
        <row r="264">
          <cell r="AH264">
            <v>0.0318</v>
          </cell>
        </row>
        <row r="265">
          <cell r="A265" t="str">
            <v>CK2302126-9</v>
          </cell>
        </row>
        <row r="265">
          <cell r="D265">
            <v>45044</v>
          </cell>
          <cell r="E265">
            <v>45114</v>
          </cell>
        </row>
        <row r="265">
          <cell r="H265">
            <v>70</v>
          </cell>
        </row>
        <row r="265">
          <cell r="J265">
            <v>0.01485</v>
          </cell>
        </row>
        <row r="265">
          <cell r="Z265">
            <v>5000000</v>
          </cell>
        </row>
        <row r="265">
          <cell r="AF265" t="str">
            <v>XAU/USD</v>
          </cell>
        </row>
        <row r="265">
          <cell r="AH265">
            <v>0.0318</v>
          </cell>
        </row>
        <row r="266">
          <cell r="A266" t="str">
            <v>CK2302127</v>
          </cell>
        </row>
        <row r="266">
          <cell r="D266">
            <v>45044</v>
          </cell>
          <cell r="E266">
            <v>45142</v>
          </cell>
        </row>
        <row r="266">
          <cell r="H266">
            <v>98</v>
          </cell>
        </row>
        <row r="266">
          <cell r="J266">
            <v>0.0154</v>
          </cell>
        </row>
        <row r="266">
          <cell r="Z266">
            <v>11000000</v>
          </cell>
        </row>
        <row r="266">
          <cell r="AF266" t="str">
            <v>XAU/USD</v>
          </cell>
        </row>
        <row r="266">
          <cell r="AH266">
            <v>0.0328</v>
          </cell>
        </row>
        <row r="267">
          <cell r="A267" t="str">
            <v>CK2302127-1</v>
          </cell>
        </row>
        <row r="267">
          <cell r="D267">
            <v>45044</v>
          </cell>
          <cell r="E267">
            <v>45142</v>
          </cell>
        </row>
        <row r="267">
          <cell r="H267">
            <v>98</v>
          </cell>
        </row>
        <row r="267">
          <cell r="J267">
            <v>0.0154</v>
          </cell>
        </row>
        <row r="267">
          <cell r="Z267">
            <v>1000000</v>
          </cell>
        </row>
        <row r="267">
          <cell r="AF267" t="str">
            <v>XAU/USD</v>
          </cell>
        </row>
        <row r="267">
          <cell r="AH267">
            <v>0.0328</v>
          </cell>
        </row>
        <row r="268">
          <cell r="A268" t="str">
            <v>CK2302127-3</v>
          </cell>
        </row>
        <row r="268">
          <cell r="D268">
            <v>45044</v>
          </cell>
          <cell r="E268">
            <v>45142</v>
          </cell>
        </row>
        <row r="268">
          <cell r="H268">
            <v>98</v>
          </cell>
        </row>
        <row r="268">
          <cell r="J268">
            <v>0.0154</v>
          </cell>
        </row>
        <row r="268">
          <cell r="Z268">
            <v>10000000</v>
          </cell>
        </row>
        <row r="268">
          <cell r="AF268" t="str">
            <v>XAU/USD</v>
          </cell>
        </row>
        <row r="268">
          <cell r="AH268">
            <v>0.0328</v>
          </cell>
        </row>
        <row r="269">
          <cell r="A269" t="str">
            <v>CK2302127-4</v>
          </cell>
        </row>
        <row r="269">
          <cell r="D269">
            <v>45044</v>
          </cell>
          <cell r="E269">
            <v>45142</v>
          </cell>
        </row>
        <row r="269">
          <cell r="H269">
            <v>98</v>
          </cell>
        </row>
        <row r="269">
          <cell r="J269">
            <v>0.0154</v>
          </cell>
        </row>
        <row r="269">
          <cell r="Z269">
            <v>5000000</v>
          </cell>
        </row>
        <row r="269">
          <cell r="AF269" t="str">
            <v>XAU/USD</v>
          </cell>
        </row>
        <row r="269">
          <cell r="AH269">
            <v>0.0328</v>
          </cell>
        </row>
        <row r="270">
          <cell r="A270" t="str">
            <v>CK2302127-5</v>
          </cell>
        </row>
        <row r="270">
          <cell r="D270">
            <v>45044</v>
          </cell>
          <cell r="E270">
            <v>45142</v>
          </cell>
        </row>
        <row r="270">
          <cell r="H270">
            <v>98</v>
          </cell>
        </row>
        <row r="270">
          <cell r="J270">
            <v>0.0154</v>
          </cell>
        </row>
        <row r="270">
          <cell r="Z270">
            <v>1500000</v>
          </cell>
        </row>
        <row r="270">
          <cell r="AF270" t="str">
            <v>XAU/USD</v>
          </cell>
        </row>
        <row r="270">
          <cell r="AH270">
            <v>0.0328</v>
          </cell>
        </row>
        <row r="271">
          <cell r="A271" t="str">
            <v>CK2302127-6</v>
          </cell>
        </row>
        <row r="271">
          <cell r="D271">
            <v>45044</v>
          </cell>
          <cell r="E271">
            <v>45142</v>
          </cell>
        </row>
        <row r="271">
          <cell r="H271">
            <v>98</v>
          </cell>
        </row>
        <row r="271">
          <cell r="J271">
            <v>0.0154</v>
          </cell>
        </row>
        <row r="271">
          <cell r="Z271">
            <v>10000000</v>
          </cell>
        </row>
        <row r="271">
          <cell r="AF271" t="str">
            <v>XAU/USD</v>
          </cell>
        </row>
        <row r="271">
          <cell r="AH271">
            <v>0.0328</v>
          </cell>
        </row>
        <row r="272">
          <cell r="A272" t="str">
            <v>CK2302127-7</v>
          </cell>
        </row>
        <row r="272">
          <cell r="D272">
            <v>45044</v>
          </cell>
          <cell r="E272">
            <v>45142</v>
          </cell>
        </row>
        <row r="272">
          <cell r="H272">
            <v>98</v>
          </cell>
        </row>
        <row r="272">
          <cell r="J272">
            <v>0.0154</v>
          </cell>
        </row>
        <row r="272">
          <cell r="Z272">
            <v>15000000</v>
          </cell>
        </row>
        <row r="272">
          <cell r="AF272" t="str">
            <v>XAU/USD</v>
          </cell>
        </row>
        <row r="272">
          <cell r="AH272">
            <v>0.0328</v>
          </cell>
        </row>
        <row r="273">
          <cell r="A273" t="str">
            <v>CK2302127-8</v>
          </cell>
        </row>
        <row r="273">
          <cell r="D273">
            <v>45044</v>
          </cell>
          <cell r="E273">
            <v>45142</v>
          </cell>
        </row>
        <row r="273">
          <cell r="H273">
            <v>98</v>
          </cell>
        </row>
        <row r="273">
          <cell r="J273">
            <v>0.0154</v>
          </cell>
        </row>
        <row r="273">
          <cell r="Z273">
            <v>2500000</v>
          </cell>
        </row>
        <row r="273">
          <cell r="AF273" t="str">
            <v>XAU/USD</v>
          </cell>
        </row>
        <row r="273">
          <cell r="AH273">
            <v>0.0328</v>
          </cell>
        </row>
        <row r="274">
          <cell r="A274" t="str">
            <v>CK2302127-9</v>
          </cell>
        </row>
        <row r="274">
          <cell r="D274">
            <v>45044</v>
          </cell>
          <cell r="E274">
            <v>45142</v>
          </cell>
        </row>
        <row r="274">
          <cell r="H274">
            <v>98</v>
          </cell>
        </row>
        <row r="274">
          <cell r="J274">
            <v>0.0154</v>
          </cell>
        </row>
        <row r="274">
          <cell r="Z274">
            <v>4500000</v>
          </cell>
        </row>
        <row r="274">
          <cell r="AF274" t="str">
            <v>XAU/USD</v>
          </cell>
        </row>
        <row r="274">
          <cell r="AH274">
            <v>0.0328</v>
          </cell>
        </row>
        <row r="275">
          <cell r="A275" t="str">
            <v>CK2302127-10</v>
          </cell>
        </row>
        <row r="275">
          <cell r="D275">
            <v>45044</v>
          </cell>
          <cell r="E275">
            <v>45142</v>
          </cell>
        </row>
        <row r="275">
          <cell r="H275">
            <v>98</v>
          </cell>
        </row>
        <row r="275">
          <cell r="J275">
            <v>0.0154</v>
          </cell>
        </row>
        <row r="275">
          <cell r="Z275">
            <v>3000000</v>
          </cell>
        </row>
        <row r="275">
          <cell r="AF275" t="str">
            <v>XAU/USD</v>
          </cell>
        </row>
        <row r="275">
          <cell r="AH275">
            <v>0.0328</v>
          </cell>
        </row>
        <row r="276">
          <cell r="A276" t="str">
            <v>CK2302127-12</v>
          </cell>
        </row>
        <row r="276">
          <cell r="D276">
            <v>45044</v>
          </cell>
          <cell r="E276">
            <v>45142</v>
          </cell>
        </row>
        <row r="276">
          <cell r="H276">
            <v>98</v>
          </cell>
        </row>
        <row r="276">
          <cell r="J276">
            <v>0.0154</v>
          </cell>
        </row>
        <row r="276">
          <cell r="Z276">
            <v>10000000</v>
          </cell>
        </row>
        <row r="276">
          <cell r="AF276" t="str">
            <v>XAU/USD</v>
          </cell>
        </row>
        <row r="276">
          <cell r="AH276">
            <v>0.0328</v>
          </cell>
        </row>
        <row r="277">
          <cell r="A277" t="str">
            <v>CK2302127-13</v>
          </cell>
        </row>
        <row r="277">
          <cell r="D277">
            <v>45044</v>
          </cell>
          <cell r="E277">
            <v>45142</v>
          </cell>
        </row>
        <row r="277">
          <cell r="H277">
            <v>98</v>
          </cell>
        </row>
        <row r="277">
          <cell r="J277">
            <v>0.0154</v>
          </cell>
        </row>
        <row r="277">
          <cell r="Z277">
            <v>3100000</v>
          </cell>
        </row>
        <row r="277">
          <cell r="AF277" t="str">
            <v>XAU/USD</v>
          </cell>
        </row>
        <row r="277">
          <cell r="AH277">
            <v>0.0328</v>
          </cell>
        </row>
        <row r="278">
          <cell r="A278" t="str">
            <v>CK2302127-14</v>
          </cell>
        </row>
        <row r="278">
          <cell r="D278">
            <v>45044</v>
          </cell>
          <cell r="E278">
            <v>45142</v>
          </cell>
        </row>
        <row r="278">
          <cell r="H278">
            <v>98</v>
          </cell>
        </row>
        <row r="278">
          <cell r="J278">
            <v>0.0154</v>
          </cell>
        </row>
        <row r="278">
          <cell r="Z278">
            <v>15000000</v>
          </cell>
        </row>
        <row r="278">
          <cell r="AF278" t="str">
            <v>XAU/USD</v>
          </cell>
        </row>
        <row r="278">
          <cell r="AH278">
            <v>0.0328</v>
          </cell>
        </row>
        <row r="279">
          <cell r="A279" t="str">
            <v>CK2302127-15</v>
          </cell>
        </row>
        <row r="279">
          <cell r="D279">
            <v>45044</v>
          </cell>
          <cell r="E279">
            <v>45142</v>
          </cell>
        </row>
        <row r="279">
          <cell r="H279">
            <v>98</v>
          </cell>
        </row>
        <row r="279">
          <cell r="J279">
            <v>0.0154</v>
          </cell>
        </row>
        <row r="279">
          <cell r="Z279">
            <v>1000000</v>
          </cell>
        </row>
        <row r="279">
          <cell r="AF279" t="str">
            <v>XAU/USD</v>
          </cell>
        </row>
        <row r="279">
          <cell r="AH279">
            <v>0.0328</v>
          </cell>
        </row>
        <row r="280">
          <cell r="A280" t="str">
            <v>CK2302127-16</v>
          </cell>
        </row>
        <row r="280">
          <cell r="D280">
            <v>45044</v>
          </cell>
          <cell r="E280">
            <v>45142</v>
          </cell>
        </row>
        <row r="280">
          <cell r="H280">
            <v>98</v>
          </cell>
        </row>
        <row r="280">
          <cell r="J280">
            <v>0.0154</v>
          </cell>
        </row>
        <row r="280">
          <cell r="Z280">
            <v>5000000</v>
          </cell>
        </row>
        <row r="280">
          <cell r="AF280" t="str">
            <v>XAU/USD</v>
          </cell>
        </row>
        <row r="280">
          <cell r="AH280">
            <v>0.0328</v>
          </cell>
        </row>
        <row r="281">
          <cell r="A281" t="str">
            <v>CK2302127-17</v>
          </cell>
        </row>
        <row r="281">
          <cell r="D281">
            <v>45044</v>
          </cell>
          <cell r="E281">
            <v>45142</v>
          </cell>
        </row>
        <row r="281">
          <cell r="H281">
            <v>98</v>
          </cell>
        </row>
        <row r="281">
          <cell r="J281">
            <v>0.0154</v>
          </cell>
        </row>
        <row r="281">
          <cell r="Z281">
            <v>10000000</v>
          </cell>
        </row>
        <row r="281">
          <cell r="AF281" t="str">
            <v>XAU/USD</v>
          </cell>
        </row>
        <row r="281">
          <cell r="AH281">
            <v>0.0328</v>
          </cell>
        </row>
        <row r="282">
          <cell r="A282" t="str">
            <v>CK2302127-18</v>
          </cell>
        </row>
        <row r="282">
          <cell r="D282">
            <v>45044</v>
          </cell>
          <cell r="E282">
            <v>45142</v>
          </cell>
        </row>
        <row r="282">
          <cell r="H282">
            <v>98</v>
          </cell>
        </row>
        <row r="282">
          <cell r="J282">
            <v>0.0154</v>
          </cell>
        </row>
        <row r="282">
          <cell r="Z282">
            <v>17400000</v>
          </cell>
        </row>
        <row r="282">
          <cell r="AF282" t="str">
            <v>XAU/USD</v>
          </cell>
        </row>
        <row r="282">
          <cell r="AH282">
            <v>0.0328</v>
          </cell>
        </row>
        <row r="283">
          <cell r="A283" t="str">
            <v>CK2302127-19</v>
          </cell>
        </row>
        <row r="283">
          <cell r="D283">
            <v>45044</v>
          </cell>
          <cell r="E283">
            <v>45142</v>
          </cell>
        </row>
        <row r="283">
          <cell r="H283">
            <v>98</v>
          </cell>
        </row>
        <row r="283">
          <cell r="J283">
            <v>0.0154</v>
          </cell>
        </row>
        <row r="283">
          <cell r="Z283">
            <v>2000000</v>
          </cell>
        </row>
        <row r="283">
          <cell r="AF283" t="str">
            <v>XAU/USD</v>
          </cell>
        </row>
        <row r="283">
          <cell r="AH283">
            <v>0.0328</v>
          </cell>
        </row>
        <row r="284">
          <cell r="A284" t="str">
            <v>CK2302127-20</v>
          </cell>
        </row>
        <row r="284">
          <cell r="D284">
            <v>45044</v>
          </cell>
          <cell r="E284">
            <v>45142</v>
          </cell>
        </row>
        <row r="284">
          <cell r="H284">
            <v>98</v>
          </cell>
        </row>
        <row r="284">
          <cell r="J284">
            <v>0.0154</v>
          </cell>
        </row>
        <row r="284">
          <cell r="Z284">
            <v>5000000</v>
          </cell>
        </row>
        <row r="284">
          <cell r="AF284" t="str">
            <v>XAU/USD</v>
          </cell>
        </row>
        <row r="284">
          <cell r="AH284">
            <v>0.0328</v>
          </cell>
        </row>
        <row r="285">
          <cell r="A285" t="str">
            <v>CK2302127-21</v>
          </cell>
        </row>
        <row r="285">
          <cell r="D285">
            <v>45044</v>
          </cell>
          <cell r="E285">
            <v>45142</v>
          </cell>
        </row>
        <row r="285">
          <cell r="H285">
            <v>98</v>
          </cell>
        </row>
        <row r="285">
          <cell r="J285">
            <v>0.0154</v>
          </cell>
        </row>
        <row r="285">
          <cell r="Z285">
            <v>10000000</v>
          </cell>
        </row>
        <row r="285">
          <cell r="AF285" t="str">
            <v>XAU/USD</v>
          </cell>
        </row>
        <row r="285">
          <cell r="AH285">
            <v>0.0328</v>
          </cell>
        </row>
        <row r="286">
          <cell r="A286" t="str">
            <v>CK2302127-22</v>
          </cell>
        </row>
        <row r="286">
          <cell r="D286">
            <v>45044</v>
          </cell>
          <cell r="E286">
            <v>45142</v>
          </cell>
        </row>
        <row r="286">
          <cell r="H286">
            <v>98</v>
          </cell>
        </row>
        <row r="286">
          <cell r="J286">
            <v>0.0154</v>
          </cell>
        </row>
        <row r="286">
          <cell r="Z286">
            <v>22000000</v>
          </cell>
        </row>
        <row r="286">
          <cell r="AF286" t="str">
            <v>XAU/USD</v>
          </cell>
        </row>
        <row r="286">
          <cell r="AH286">
            <v>0.0328</v>
          </cell>
        </row>
        <row r="287">
          <cell r="A287" t="str">
            <v>CK2302127-23</v>
          </cell>
        </row>
        <row r="287">
          <cell r="D287">
            <v>45044</v>
          </cell>
          <cell r="E287">
            <v>45142</v>
          </cell>
        </row>
        <row r="287">
          <cell r="H287">
            <v>98</v>
          </cell>
        </row>
        <row r="287">
          <cell r="J287">
            <v>0.0154</v>
          </cell>
        </row>
        <row r="287">
          <cell r="Z287">
            <v>18000000</v>
          </cell>
        </row>
        <row r="287">
          <cell r="AF287" t="str">
            <v>XAU/USD</v>
          </cell>
        </row>
        <row r="287">
          <cell r="AH287">
            <v>0.0328</v>
          </cell>
        </row>
        <row r="288">
          <cell r="A288" t="str">
            <v>CK2302127-24</v>
          </cell>
        </row>
        <row r="288">
          <cell r="D288">
            <v>45044</v>
          </cell>
          <cell r="E288">
            <v>45142</v>
          </cell>
        </row>
        <row r="288">
          <cell r="H288">
            <v>98</v>
          </cell>
        </row>
        <row r="288">
          <cell r="J288">
            <v>0.0154</v>
          </cell>
        </row>
        <row r="288">
          <cell r="Z288">
            <v>2000000</v>
          </cell>
        </row>
        <row r="288">
          <cell r="AF288" t="str">
            <v>XAU/USD</v>
          </cell>
        </row>
        <row r="288">
          <cell r="AH288">
            <v>0.0328</v>
          </cell>
        </row>
        <row r="289">
          <cell r="A289" t="str">
            <v>CK2302127-26</v>
          </cell>
        </row>
        <row r="289">
          <cell r="D289">
            <v>45044</v>
          </cell>
          <cell r="E289">
            <v>45142</v>
          </cell>
        </row>
        <row r="289">
          <cell r="H289">
            <v>98</v>
          </cell>
        </row>
        <row r="289">
          <cell r="J289">
            <v>0.0154</v>
          </cell>
        </row>
        <row r="289">
          <cell r="Z289">
            <v>1000000</v>
          </cell>
        </row>
        <row r="289">
          <cell r="AF289" t="str">
            <v>XAU/USD</v>
          </cell>
        </row>
        <row r="289">
          <cell r="AH289">
            <v>0.0328</v>
          </cell>
        </row>
        <row r="290">
          <cell r="A290" t="str">
            <v>CK2302133</v>
          </cell>
        </row>
        <row r="290">
          <cell r="D290">
            <v>45044</v>
          </cell>
          <cell r="E290">
            <v>45408</v>
          </cell>
        </row>
        <row r="290">
          <cell r="H290">
            <v>364</v>
          </cell>
        </row>
        <row r="290">
          <cell r="J290">
            <v>0.0155</v>
          </cell>
        </row>
        <row r="290">
          <cell r="Z290">
            <v>16800000</v>
          </cell>
        </row>
        <row r="290">
          <cell r="AF290" t="str">
            <v>XAU/USD</v>
          </cell>
        </row>
        <row r="290">
          <cell r="AH290">
            <v>0.033</v>
          </cell>
        </row>
        <row r="291">
          <cell r="A291" t="str">
            <v>CK2302134</v>
          </cell>
        </row>
        <row r="291">
          <cell r="D291">
            <v>45050</v>
          </cell>
          <cell r="E291">
            <v>45159</v>
          </cell>
        </row>
        <row r="291">
          <cell r="H291">
            <v>109</v>
          </cell>
        </row>
        <row r="291">
          <cell r="J291">
            <v>0.0154</v>
          </cell>
        </row>
        <row r="291">
          <cell r="Z291">
            <v>50000000</v>
          </cell>
        </row>
        <row r="291">
          <cell r="AF291" t="str">
            <v>XAU/USD</v>
          </cell>
        </row>
        <row r="291">
          <cell r="AH291">
            <v>0.0335</v>
          </cell>
        </row>
        <row r="292">
          <cell r="A292" t="str">
            <v>CK2302135</v>
          </cell>
        </row>
        <row r="292">
          <cell r="D292">
            <v>45054</v>
          </cell>
          <cell r="E292">
            <v>45238</v>
          </cell>
        </row>
        <row r="292">
          <cell r="H292">
            <v>184</v>
          </cell>
        </row>
        <row r="292">
          <cell r="J292">
            <v>0.0155</v>
          </cell>
        </row>
        <row r="292">
          <cell r="Z292">
            <v>20000000</v>
          </cell>
        </row>
        <row r="292">
          <cell r="AF292" t="str">
            <v>XAU/USD</v>
          </cell>
        </row>
        <row r="292">
          <cell r="AH292">
            <v>0.0347</v>
          </cell>
        </row>
        <row r="293">
          <cell r="A293" t="str">
            <v>CK2302136</v>
          </cell>
        </row>
        <row r="293">
          <cell r="D293">
            <v>45054</v>
          </cell>
          <cell r="E293">
            <v>45112</v>
          </cell>
        </row>
        <row r="293">
          <cell r="H293">
            <v>58</v>
          </cell>
        </row>
        <row r="293">
          <cell r="J293">
            <v>0.01485</v>
          </cell>
        </row>
        <row r="293">
          <cell r="Z293">
            <v>500000000</v>
          </cell>
        </row>
        <row r="293">
          <cell r="AF293" t="str">
            <v>XAU/USD</v>
          </cell>
        </row>
        <row r="293">
          <cell r="AH293">
            <v>0.032</v>
          </cell>
        </row>
        <row r="294">
          <cell r="A294" t="str">
            <v>CK2302137</v>
          </cell>
        </row>
        <row r="294">
          <cell r="D294">
            <v>45054</v>
          </cell>
          <cell r="E294">
            <v>45112</v>
          </cell>
        </row>
        <row r="294">
          <cell r="H294">
            <v>58</v>
          </cell>
        </row>
        <row r="294">
          <cell r="J294">
            <v>0.01485</v>
          </cell>
        </row>
        <row r="294">
          <cell r="Z294">
            <v>500000000</v>
          </cell>
        </row>
        <row r="294">
          <cell r="AF294" t="str">
            <v>XAU/USD</v>
          </cell>
        </row>
        <row r="294">
          <cell r="AH294">
            <v>0.032</v>
          </cell>
        </row>
        <row r="295">
          <cell r="A295" t="str">
            <v>CK2302139</v>
          </cell>
        </row>
        <row r="295">
          <cell r="D295">
            <v>45056</v>
          </cell>
          <cell r="E295">
            <v>45146</v>
          </cell>
        </row>
        <row r="295">
          <cell r="H295">
            <v>90</v>
          </cell>
        </row>
        <row r="295">
          <cell r="J295">
            <v>0.0154</v>
          </cell>
        </row>
        <row r="295">
          <cell r="Z295">
            <v>120000000</v>
          </cell>
        </row>
        <row r="295">
          <cell r="AF295" t="str">
            <v>XAU/USD</v>
          </cell>
        </row>
        <row r="295">
          <cell r="AH295">
            <v>0.033</v>
          </cell>
        </row>
        <row r="296">
          <cell r="A296" t="str">
            <v>CK2302140</v>
          </cell>
        </row>
        <row r="296">
          <cell r="D296">
            <v>45056</v>
          </cell>
          <cell r="E296">
            <v>45089</v>
          </cell>
        </row>
        <row r="296">
          <cell r="H296">
            <v>33</v>
          </cell>
        </row>
        <row r="296">
          <cell r="J296">
            <v>0.01485</v>
          </cell>
        </row>
        <row r="296">
          <cell r="Z296">
            <v>100000000</v>
          </cell>
        </row>
        <row r="296">
          <cell r="AF296" t="str">
            <v>XAU/USD</v>
          </cell>
        </row>
        <row r="296">
          <cell r="AH296">
            <v>0.0313</v>
          </cell>
        </row>
        <row r="297">
          <cell r="A297" t="str">
            <v>CK2302142</v>
          </cell>
        </row>
        <row r="297">
          <cell r="D297">
            <v>45056</v>
          </cell>
          <cell r="E297">
            <v>45089</v>
          </cell>
        </row>
        <row r="297">
          <cell r="H297">
            <v>33</v>
          </cell>
        </row>
        <row r="297">
          <cell r="J297">
            <v>0.01485</v>
          </cell>
        </row>
        <row r="297">
          <cell r="Z297">
            <v>75200000</v>
          </cell>
        </row>
        <row r="297">
          <cell r="AF297" t="str">
            <v>XAU/USD</v>
          </cell>
        </row>
        <row r="297">
          <cell r="AH297">
            <v>0.0313</v>
          </cell>
        </row>
        <row r="298">
          <cell r="A298" t="str">
            <v>CK2302138</v>
          </cell>
        </row>
        <row r="298">
          <cell r="D298">
            <v>45057</v>
          </cell>
          <cell r="E298">
            <v>45155</v>
          </cell>
        </row>
        <row r="298">
          <cell r="H298">
            <v>98</v>
          </cell>
        </row>
        <row r="298">
          <cell r="J298">
            <v>0.0154</v>
          </cell>
        </row>
        <row r="298">
          <cell r="Z298">
            <v>50000000</v>
          </cell>
        </row>
        <row r="298">
          <cell r="AF298" t="str">
            <v>XAU/USD</v>
          </cell>
        </row>
        <row r="298">
          <cell r="AH298">
            <v>0.0328</v>
          </cell>
        </row>
        <row r="299">
          <cell r="A299" t="str">
            <v>CK2302141</v>
          </cell>
        </row>
        <row r="299">
          <cell r="D299">
            <v>45057</v>
          </cell>
          <cell r="E299">
            <v>45089</v>
          </cell>
        </row>
        <row r="299">
          <cell r="H299">
            <v>32</v>
          </cell>
        </row>
        <row r="299">
          <cell r="J299">
            <v>0.01485</v>
          </cell>
        </row>
        <row r="299">
          <cell r="Z299">
            <v>30000000</v>
          </cell>
        </row>
        <row r="299">
          <cell r="AF299" t="str">
            <v>XAU/USD</v>
          </cell>
        </row>
        <row r="299">
          <cell r="AH299">
            <v>0.032</v>
          </cell>
        </row>
        <row r="300">
          <cell r="A300" t="str">
            <v>CK2302147</v>
          </cell>
        </row>
        <row r="300">
          <cell r="D300">
            <v>45057</v>
          </cell>
          <cell r="E300">
            <v>45089</v>
          </cell>
        </row>
        <row r="300">
          <cell r="H300">
            <v>32</v>
          </cell>
        </row>
        <row r="300">
          <cell r="J300">
            <v>0.01485</v>
          </cell>
        </row>
        <row r="300">
          <cell r="Z300">
            <v>60000000</v>
          </cell>
        </row>
        <row r="300">
          <cell r="AF300" t="str">
            <v>XAU/USD</v>
          </cell>
        </row>
        <row r="300">
          <cell r="AH300">
            <v>0.032</v>
          </cell>
        </row>
        <row r="301">
          <cell r="A301" t="str">
            <v>CK2302149</v>
          </cell>
        </row>
        <row r="301">
          <cell r="D301">
            <v>45057</v>
          </cell>
          <cell r="E301">
            <v>45243</v>
          </cell>
        </row>
        <row r="301">
          <cell r="H301">
            <v>186</v>
          </cell>
        </row>
        <row r="301">
          <cell r="J301">
            <v>0.0155</v>
          </cell>
        </row>
        <row r="301">
          <cell r="Z301">
            <v>50000000</v>
          </cell>
        </row>
        <row r="301">
          <cell r="AF301" t="str">
            <v>XAU/USD</v>
          </cell>
        </row>
        <row r="301">
          <cell r="AH301">
            <v>0.033</v>
          </cell>
        </row>
        <row r="302">
          <cell r="A302" t="str">
            <v>CK2302143</v>
          </cell>
        </row>
        <row r="302">
          <cell r="D302">
            <v>45058</v>
          </cell>
          <cell r="E302">
            <v>45093</v>
          </cell>
        </row>
        <row r="302">
          <cell r="H302">
            <v>35</v>
          </cell>
        </row>
        <row r="302">
          <cell r="J302">
            <v>0.01485</v>
          </cell>
        </row>
        <row r="302">
          <cell r="Z302">
            <v>20000000</v>
          </cell>
        </row>
        <row r="302">
          <cell r="AF302" t="str">
            <v>XAU/USD</v>
          </cell>
        </row>
        <row r="302">
          <cell r="AH302">
            <v>0.0313</v>
          </cell>
        </row>
        <row r="303">
          <cell r="A303" t="str">
            <v>CK2302143-1</v>
          </cell>
        </row>
        <row r="303">
          <cell r="D303">
            <v>45058</v>
          </cell>
          <cell r="E303">
            <v>45093</v>
          </cell>
        </row>
        <row r="303">
          <cell r="H303">
            <v>35</v>
          </cell>
        </row>
        <row r="303">
          <cell r="J303">
            <v>0.01485</v>
          </cell>
        </row>
        <row r="303">
          <cell r="Z303">
            <v>12000000</v>
          </cell>
        </row>
        <row r="303">
          <cell r="AF303" t="str">
            <v>XAU/USD</v>
          </cell>
        </row>
        <row r="303">
          <cell r="AH303">
            <v>0.0313</v>
          </cell>
        </row>
        <row r="304">
          <cell r="A304" t="str">
            <v>CK2302143-3</v>
          </cell>
        </row>
        <row r="304">
          <cell r="D304">
            <v>45058</v>
          </cell>
          <cell r="E304">
            <v>45093</v>
          </cell>
        </row>
        <row r="304">
          <cell r="H304">
            <v>35</v>
          </cell>
        </row>
        <row r="304">
          <cell r="J304">
            <v>0.01485</v>
          </cell>
        </row>
        <row r="304">
          <cell r="Z304">
            <v>20000000</v>
          </cell>
        </row>
        <row r="304">
          <cell r="AF304" t="str">
            <v>XAU/USD</v>
          </cell>
        </row>
        <row r="304">
          <cell r="AH304">
            <v>0.0313</v>
          </cell>
        </row>
        <row r="305">
          <cell r="A305" t="str">
            <v>CK2302143-4</v>
          </cell>
        </row>
        <row r="305">
          <cell r="D305">
            <v>45058</v>
          </cell>
          <cell r="E305">
            <v>45093</v>
          </cell>
        </row>
        <row r="305">
          <cell r="H305">
            <v>35</v>
          </cell>
        </row>
        <row r="305">
          <cell r="J305">
            <v>0.01485</v>
          </cell>
        </row>
        <row r="305">
          <cell r="Z305">
            <v>5000000</v>
          </cell>
        </row>
        <row r="305">
          <cell r="AF305" t="str">
            <v>XAU/USD</v>
          </cell>
        </row>
        <row r="305">
          <cell r="AH305">
            <v>0.0313</v>
          </cell>
        </row>
        <row r="306">
          <cell r="A306" t="str">
            <v>CK2302143-5</v>
          </cell>
        </row>
        <row r="306">
          <cell r="D306">
            <v>45058</v>
          </cell>
          <cell r="E306">
            <v>45093</v>
          </cell>
        </row>
        <row r="306">
          <cell r="H306">
            <v>35</v>
          </cell>
        </row>
        <row r="306">
          <cell r="J306">
            <v>0.01485</v>
          </cell>
        </row>
        <row r="306">
          <cell r="Z306">
            <v>5000000</v>
          </cell>
        </row>
        <row r="306">
          <cell r="AF306" t="str">
            <v>XAU/USD</v>
          </cell>
        </row>
        <row r="306">
          <cell r="AH306">
            <v>0.0313</v>
          </cell>
        </row>
        <row r="307">
          <cell r="A307" t="str">
            <v>CK2302143-6</v>
          </cell>
        </row>
        <row r="307">
          <cell r="D307">
            <v>45058</v>
          </cell>
          <cell r="E307">
            <v>45093</v>
          </cell>
        </row>
        <row r="307">
          <cell r="H307">
            <v>35</v>
          </cell>
        </row>
        <row r="307">
          <cell r="J307">
            <v>0.01485</v>
          </cell>
        </row>
        <row r="307">
          <cell r="Z307">
            <v>15000000</v>
          </cell>
        </row>
        <row r="307">
          <cell r="AF307" t="str">
            <v>XAU/USD</v>
          </cell>
        </row>
        <row r="307">
          <cell r="AH307">
            <v>0.0313</v>
          </cell>
        </row>
        <row r="308">
          <cell r="A308" t="str">
            <v>CK2302143-7</v>
          </cell>
        </row>
        <row r="308">
          <cell r="D308">
            <v>45058</v>
          </cell>
          <cell r="E308">
            <v>45093</v>
          </cell>
        </row>
        <row r="308">
          <cell r="H308">
            <v>35</v>
          </cell>
        </row>
        <row r="308">
          <cell r="J308">
            <v>0.01485</v>
          </cell>
        </row>
        <row r="308">
          <cell r="Z308">
            <v>1000000</v>
          </cell>
        </row>
        <row r="308">
          <cell r="AF308" t="str">
            <v>XAU/USD</v>
          </cell>
        </row>
        <row r="308">
          <cell r="AH308">
            <v>0.0313</v>
          </cell>
        </row>
        <row r="309">
          <cell r="A309" t="str">
            <v>CK2302143-8</v>
          </cell>
        </row>
        <row r="309">
          <cell r="D309">
            <v>45058</v>
          </cell>
          <cell r="E309">
            <v>45093</v>
          </cell>
        </row>
        <row r="309">
          <cell r="H309">
            <v>35</v>
          </cell>
        </row>
        <row r="309">
          <cell r="J309">
            <v>0.01485</v>
          </cell>
        </row>
        <row r="309">
          <cell r="Z309">
            <v>30000000</v>
          </cell>
        </row>
        <row r="309">
          <cell r="AF309" t="str">
            <v>XAU/USD</v>
          </cell>
        </row>
        <row r="309">
          <cell r="AH309">
            <v>0.0313</v>
          </cell>
        </row>
        <row r="310">
          <cell r="A310" t="str">
            <v>CK2302143-9</v>
          </cell>
        </row>
        <row r="310">
          <cell r="D310">
            <v>45058</v>
          </cell>
          <cell r="E310">
            <v>45093</v>
          </cell>
        </row>
        <row r="310">
          <cell r="H310">
            <v>35</v>
          </cell>
        </row>
        <row r="310">
          <cell r="J310">
            <v>0.01485</v>
          </cell>
        </row>
        <row r="310">
          <cell r="Z310">
            <v>80000000</v>
          </cell>
        </row>
        <row r="310">
          <cell r="AF310" t="str">
            <v>XAU/USD</v>
          </cell>
        </row>
        <row r="310">
          <cell r="AH310">
            <v>0.0313</v>
          </cell>
        </row>
        <row r="311">
          <cell r="A311" t="str">
            <v>CK2302143-10</v>
          </cell>
        </row>
        <row r="311">
          <cell r="D311">
            <v>45058</v>
          </cell>
          <cell r="E311">
            <v>45093</v>
          </cell>
        </row>
        <row r="311">
          <cell r="H311">
            <v>35</v>
          </cell>
        </row>
        <row r="311">
          <cell r="J311">
            <v>0.01485</v>
          </cell>
        </row>
        <row r="311">
          <cell r="Z311">
            <v>5000000</v>
          </cell>
        </row>
        <row r="311">
          <cell r="AF311" t="str">
            <v>XAU/USD</v>
          </cell>
        </row>
        <row r="311">
          <cell r="AH311">
            <v>0.0313</v>
          </cell>
        </row>
        <row r="312">
          <cell r="A312" t="str">
            <v>CK2302143-11</v>
          </cell>
        </row>
        <row r="312">
          <cell r="D312">
            <v>45058</v>
          </cell>
          <cell r="E312">
            <v>45093</v>
          </cell>
        </row>
        <row r="312">
          <cell r="H312">
            <v>35</v>
          </cell>
        </row>
        <row r="312">
          <cell r="J312">
            <v>0.01485</v>
          </cell>
        </row>
        <row r="312">
          <cell r="Z312">
            <v>10000000</v>
          </cell>
        </row>
        <row r="312">
          <cell r="AF312" t="str">
            <v>XAU/USD</v>
          </cell>
        </row>
        <row r="312">
          <cell r="AH312">
            <v>0.0313</v>
          </cell>
        </row>
        <row r="313">
          <cell r="A313" t="str">
            <v>CK2302143-12</v>
          </cell>
        </row>
        <row r="313">
          <cell r="D313">
            <v>45058</v>
          </cell>
          <cell r="E313">
            <v>45093</v>
          </cell>
        </row>
        <row r="313">
          <cell r="H313">
            <v>35</v>
          </cell>
        </row>
        <row r="313">
          <cell r="J313">
            <v>0.01485</v>
          </cell>
        </row>
        <row r="313">
          <cell r="Z313">
            <v>4000000</v>
          </cell>
        </row>
        <row r="313">
          <cell r="AF313" t="str">
            <v>XAU/USD</v>
          </cell>
        </row>
        <row r="313">
          <cell r="AH313">
            <v>0.0313</v>
          </cell>
        </row>
        <row r="314">
          <cell r="A314" t="str">
            <v>CK2302144-1</v>
          </cell>
        </row>
        <row r="314">
          <cell r="D314">
            <v>45058</v>
          </cell>
          <cell r="E314">
            <v>45128</v>
          </cell>
        </row>
        <row r="314">
          <cell r="H314">
            <v>70</v>
          </cell>
        </row>
        <row r="314">
          <cell r="J314">
            <v>0.01485</v>
          </cell>
        </row>
        <row r="314">
          <cell r="Z314">
            <v>30000000</v>
          </cell>
        </row>
        <row r="314">
          <cell r="AF314" t="str">
            <v>XAU/USD</v>
          </cell>
        </row>
        <row r="314">
          <cell r="AH314">
            <v>0.0318</v>
          </cell>
        </row>
        <row r="315">
          <cell r="A315" t="str">
            <v>CK2302144-4</v>
          </cell>
        </row>
        <row r="315">
          <cell r="D315">
            <v>45058</v>
          </cell>
          <cell r="E315">
            <v>45128</v>
          </cell>
        </row>
        <row r="315">
          <cell r="H315">
            <v>70</v>
          </cell>
        </row>
        <row r="315">
          <cell r="J315">
            <v>0.01485</v>
          </cell>
        </row>
        <row r="315">
          <cell r="Z315">
            <v>10000000</v>
          </cell>
        </row>
        <row r="315">
          <cell r="AF315" t="str">
            <v>XAU/USD</v>
          </cell>
        </row>
        <row r="315">
          <cell r="AH315">
            <v>0.0318</v>
          </cell>
        </row>
        <row r="316">
          <cell r="A316" t="str">
            <v>CK2302144</v>
          </cell>
        </row>
        <row r="316">
          <cell r="D316">
            <v>45058</v>
          </cell>
          <cell r="E316">
            <v>45128</v>
          </cell>
        </row>
        <row r="316">
          <cell r="H316">
            <v>70</v>
          </cell>
        </row>
        <row r="316">
          <cell r="J316">
            <v>0.01485</v>
          </cell>
        </row>
        <row r="316">
          <cell r="Z316">
            <v>7000000</v>
          </cell>
        </row>
        <row r="316">
          <cell r="AF316" t="str">
            <v>XAU/USD</v>
          </cell>
        </row>
        <row r="316">
          <cell r="AH316">
            <v>0.0318</v>
          </cell>
        </row>
        <row r="317">
          <cell r="A317" t="str">
            <v>CK2302145</v>
          </cell>
        </row>
        <row r="317">
          <cell r="D317">
            <v>45058</v>
          </cell>
          <cell r="E317">
            <v>45156</v>
          </cell>
        </row>
        <row r="317">
          <cell r="H317">
            <v>98</v>
          </cell>
        </row>
        <row r="317">
          <cell r="J317">
            <v>0.0154</v>
          </cell>
        </row>
        <row r="317">
          <cell r="Z317">
            <v>10000000</v>
          </cell>
        </row>
        <row r="317">
          <cell r="AF317" t="str">
            <v>XAU/USD</v>
          </cell>
        </row>
        <row r="317">
          <cell r="AH317">
            <v>0.0326</v>
          </cell>
        </row>
        <row r="318">
          <cell r="A318" t="str">
            <v>CK2302145-1</v>
          </cell>
        </row>
        <row r="318">
          <cell r="D318">
            <v>45058</v>
          </cell>
          <cell r="E318">
            <v>45156</v>
          </cell>
        </row>
        <row r="318">
          <cell r="H318">
            <v>98</v>
          </cell>
        </row>
        <row r="318">
          <cell r="J318">
            <v>0.0154</v>
          </cell>
        </row>
        <row r="318">
          <cell r="Z318">
            <v>3000000</v>
          </cell>
        </row>
        <row r="318">
          <cell r="AF318" t="str">
            <v>XAU/USD</v>
          </cell>
        </row>
        <row r="318">
          <cell r="AH318">
            <v>0.0326</v>
          </cell>
        </row>
        <row r="319">
          <cell r="A319" t="str">
            <v>CK2302145-3</v>
          </cell>
        </row>
        <row r="319">
          <cell r="D319">
            <v>45058</v>
          </cell>
          <cell r="E319">
            <v>45156</v>
          </cell>
        </row>
        <row r="319">
          <cell r="H319">
            <v>98</v>
          </cell>
        </row>
        <row r="319">
          <cell r="J319">
            <v>0.0154</v>
          </cell>
        </row>
        <row r="319">
          <cell r="Z319">
            <v>6000000</v>
          </cell>
        </row>
        <row r="319">
          <cell r="AF319" t="str">
            <v>XAU/USD</v>
          </cell>
        </row>
        <row r="319">
          <cell r="AH319">
            <v>0.0326</v>
          </cell>
        </row>
        <row r="320">
          <cell r="A320" t="str">
            <v>CK2302145-4</v>
          </cell>
        </row>
        <row r="320">
          <cell r="D320">
            <v>45058</v>
          </cell>
          <cell r="E320">
            <v>45156</v>
          </cell>
        </row>
        <row r="320">
          <cell r="H320">
            <v>98</v>
          </cell>
        </row>
        <row r="320">
          <cell r="J320">
            <v>0.0154</v>
          </cell>
        </row>
        <row r="320">
          <cell r="Z320">
            <v>20000000</v>
          </cell>
        </row>
        <row r="320">
          <cell r="AF320" t="str">
            <v>XAU/USD</v>
          </cell>
        </row>
        <row r="320">
          <cell r="AH320">
            <v>0.0326</v>
          </cell>
        </row>
        <row r="321">
          <cell r="A321" t="str">
            <v>CK2302145-6</v>
          </cell>
        </row>
        <row r="321">
          <cell r="D321">
            <v>45058</v>
          </cell>
          <cell r="E321">
            <v>45156</v>
          </cell>
        </row>
        <row r="321">
          <cell r="H321">
            <v>98</v>
          </cell>
        </row>
        <row r="321">
          <cell r="J321">
            <v>0.0154</v>
          </cell>
        </row>
        <row r="321">
          <cell r="Z321">
            <v>5000000</v>
          </cell>
        </row>
        <row r="321">
          <cell r="AF321" t="str">
            <v>XAU/USD</v>
          </cell>
        </row>
        <row r="321">
          <cell r="AH321">
            <v>0.0326</v>
          </cell>
        </row>
        <row r="322">
          <cell r="A322" t="str">
            <v>CK2302145-7</v>
          </cell>
        </row>
        <row r="322">
          <cell r="D322">
            <v>45058</v>
          </cell>
          <cell r="E322">
            <v>45156</v>
          </cell>
        </row>
        <row r="322">
          <cell r="H322">
            <v>98</v>
          </cell>
        </row>
        <row r="322">
          <cell r="J322">
            <v>0.0154</v>
          </cell>
        </row>
        <row r="322">
          <cell r="Z322">
            <v>20000000</v>
          </cell>
        </row>
        <row r="322">
          <cell r="AF322" t="str">
            <v>XAU/USD</v>
          </cell>
        </row>
        <row r="322">
          <cell r="AH322">
            <v>0.0326</v>
          </cell>
        </row>
        <row r="323">
          <cell r="A323" t="str">
            <v>CK2302145-8</v>
          </cell>
        </row>
        <row r="323">
          <cell r="D323">
            <v>45058</v>
          </cell>
          <cell r="E323">
            <v>45156</v>
          </cell>
        </row>
        <row r="323">
          <cell r="H323">
            <v>98</v>
          </cell>
        </row>
        <row r="323">
          <cell r="J323">
            <v>0.0154</v>
          </cell>
        </row>
        <row r="323">
          <cell r="Z323">
            <v>10000000</v>
          </cell>
        </row>
        <row r="323">
          <cell r="AF323" t="str">
            <v>XAU/USD</v>
          </cell>
        </row>
        <row r="323">
          <cell r="AH323">
            <v>0.0326</v>
          </cell>
        </row>
        <row r="324">
          <cell r="A324" t="str">
            <v>CK2302146</v>
          </cell>
        </row>
        <row r="324">
          <cell r="D324">
            <v>45058</v>
          </cell>
          <cell r="E324">
            <v>45240</v>
          </cell>
        </row>
        <row r="324">
          <cell r="H324">
            <v>182</v>
          </cell>
        </row>
        <row r="324">
          <cell r="J324">
            <v>0.0155</v>
          </cell>
        </row>
        <row r="324">
          <cell r="Z324">
            <v>4000000</v>
          </cell>
        </row>
        <row r="324">
          <cell r="AF324" t="str">
            <v>XAU/USD</v>
          </cell>
        </row>
        <row r="324">
          <cell r="AH324">
            <v>0.0328</v>
          </cell>
        </row>
        <row r="325">
          <cell r="A325" t="str">
            <v>CK2302146-1</v>
          </cell>
        </row>
        <row r="325">
          <cell r="D325">
            <v>45058</v>
          </cell>
          <cell r="E325">
            <v>45240</v>
          </cell>
        </row>
        <row r="325">
          <cell r="H325">
            <v>182</v>
          </cell>
        </row>
        <row r="325">
          <cell r="J325">
            <v>0.0155</v>
          </cell>
        </row>
        <row r="325">
          <cell r="Z325">
            <v>10000000</v>
          </cell>
        </row>
        <row r="325">
          <cell r="AF325" t="str">
            <v>XAU/USD</v>
          </cell>
        </row>
        <row r="325">
          <cell r="AH325">
            <v>0.0328</v>
          </cell>
        </row>
        <row r="326">
          <cell r="A326" t="str">
            <v>CK2302146-3</v>
          </cell>
        </row>
        <row r="326">
          <cell r="D326">
            <v>45058</v>
          </cell>
          <cell r="E326">
            <v>45240</v>
          </cell>
        </row>
        <row r="326">
          <cell r="H326">
            <v>182</v>
          </cell>
        </row>
        <row r="326">
          <cell r="J326">
            <v>0.0155</v>
          </cell>
        </row>
        <row r="326">
          <cell r="Z326">
            <v>3000000</v>
          </cell>
        </row>
        <row r="326">
          <cell r="AF326" t="str">
            <v>XAU/USD</v>
          </cell>
        </row>
        <row r="326">
          <cell r="AH326">
            <v>0.0328</v>
          </cell>
        </row>
        <row r="327">
          <cell r="A327" t="str">
            <v>CK2302146-4</v>
          </cell>
        </row>
        <row r="327">
          <cell r="D327">
            <v>45058</v>
          </cell>
          <cell r="E327">
            <v>45240</v>
          </cell>
        </row>
        <row r="327">
          <cell r="H327">
            <v>182</v>
          </cell>
        </row>
        <row r="327">
          <cell r="J327">
            <v>0.0155</v>
          </cell>
        </row>
        <row r="327">
          <cell r="Z327">
            <v>2100000</v>
          </cell>
        </row>
        <row r="327">
          <cell r="AF327" t="str">
            <v>XAU/USD</v>
          </cell>
        </row>
        <row r="327">
          <cell r="AH327">
            <v>0.0328</v>
          </cell>
        </row>
        <row r="328">
          <cell r="A328" t="str">
            <v>CK2302146-5</v>
          </cell>
        </row>
        <row r="328">
          <cell r="D328">
            <v>45058</v>
          </cell>
          <cell r="E328">
            <v>45240</v>
          </cell>
        </row>
        <row r="328">
          <cell r="H328">
            <v>182</v>
          </cell>
        </row>
        <row r="328">
          <cell r="J328">
            <v>0.0155</v>
          </cell>
        </row>
        <row r="328">
          <cell r="Z328">
            <v>20000000</v>
          </cell>
        </row>
        <row r="328">
          <cell r="AF328" t="str">
            <v>XAU/USD</v>
          </cell>
        </row>
        <row r="328">
          <cell r="AH328">
            <v>0.0328</v>
          </cell>
        </row>
        <row r="329">
          <cell r="A329" t="str">
            <v>CK2302146-6</v>
          </cell>
        </row>
        <row r="329">
          <cell r="D329">
            <v>45058</v>
          </cell>
          <cell r="E329">
            <v>45240</v>
          </cell>
        </row>
        <row r="329">
          <cell r="H329">
            <v>182</v>
          </cell>
        </row>
        <row r="329">
          <cell r="J329">
            <v>0.0155</v>
          </cell>
        </row>
        <row r="329">
          <cell r="Z329">
            <v>6000000</v>
          </cell>
        </row>
        <row r="329">
          <cell r="AF329" t="str">
            <v>XAU/USD</v>
          </cell>
        </row>
        <row r="329">
          <cell r="AH329">
            <v>0.0328</v>
          </cell>
        </row>
        <row r="330">
          <cell r="A330" t="str">
            <v>CK2302146-7</v>
          </cell>
        </row>
        <row r="330">
          <cell r="D330">
            <v>45058</v>
          </cell>
          <cell r="E330">
            <v>45240</v>
          </cell>
        </row>
        <row r="330">
          <cell r="H330">
            <v>182</v>
          </cell>
        </row>
        <row r="330">
          <cell r="J330">
            <v>0.0155</v>
          </cell>
        </row>
        <row r="330">
          <cell r="Z330">
            <v>20000000</v>
          </cell>
        </row>
        <row r="330">
          <cell r="AF330" t="str">
            <v>XAU/USD</v>
          </cell>
        </row>
        <row r="330">
          <cell r="AH330">
            <v>0.0328</v>
          </cell>
        </row>
        <row r="331">
          <cell r="A331" t="str">
            <v>CK2302146-8</v>
          </cell>
        </row>
        <row r="331">
          <cell r="D331">
            <v>45058</v>
          </cell>
          <cell r="E331">
            <v>45240</v>
          </cell>
        </row>
        <row r="331">
          <cell r="H331">
            <v>182</v>
          </cell>
        </row>
        <row r="331">
          <cell r="J331">
            <v>0.0155</v>
          </cell>
        </row>
        <row r="331">
          <cell r="Z331">
            <v>11000000</v>
          </cell>
        </row>
        <row r="331">
          <cell r="AF331" t="str">
            <v>XAU/USD</v>
          </cell>
        </row>
        <row r="331">
          <cell r="AH331">
            <v>0.0328</v>
          </cell>
        </row>
        <row r="332">
          <cell r="A332" t="str">
            <v>CK2302146-9</v>
          </cell>
        </row>
        <row r="332">
          <cell r="D332">
            <v>45058</v>
          </cell>
          <cell r="E332">
            <v>45240</v>
          </cell>
        </row>
        <row r="332">
          <cell r="H332">
            <v>182</v>
          </cell>
        </row>
        <row r="332">
          <cell r="J332">
            <v>0.0155</v>
          </cell>
        </row>
        <row r="332">
          <cell r="Z332">
            <v>6000000</v>
          </cell>
        </row>
        <row r="332">
          <cell r="AF332" t="str">
            <v>XAU/USD</v>
          </cell>
        </row>
        <row r="332">
          <cell r="AH332">
            <v>0.0328</v>
          </cell>
        </row>
        <row r="333">
          <cell r="A333" t="str">
            <v>CK2302148</v>
          </cell>
        </row>
        <row r="333">
          <cell r="D333">
            <v>45061</v>
          </cell>
          <cell r="E333">
            <v>45243</v>
          </cell>
        </row>
        <row r="333">
          <cell r="H333">
            <v>182</v>
          </cell>
        </row>
        <row r="333">
          <cell r="J333">
            <v>0.0155</v>
          </cell>
        </row>
        <row r="333">
          <cell r="Z333">
            <v>50000000</v>
          </cell>
        </row>
        <row r="333">
          <cell r="AF333" t="str">
            <v>XAU/USD</v>
          </cell>
        </row>
        <row r="333">
          <cell r="AH333">
            <v>0.034</v>
          </cell>
        </row>
        <row r="334">
          <cell r="A334" t="str">
            <v>CK2302150</v>
          </cell>
        </row>
        <row r="334">
          <cell r="D334">
            <v>45062</v>
          </cell>
          <cell r="E334">
            <v>45243</v>
          </cell>
        </row>
        <row r="334">
          <cell r="H334">
            <v>181</v>
          </cell>
        </row>
        <row r="334">
          <cell r="J334">
            <v>0.0155</v>
          </cell>
        </row>
        <row r="334">
          <cell r="Z334">
            <v>50000000</v>
          </cell>
        </row>
        <row r="334">
          <cell r="AF334" t="str">
            <v>XAU/USD</v>
          </cell>
        </row>
        <row r="334">
          <cell r="AH334">
            <v>0.0345</v>
          </cell>
        </row>
        <row r="335">
          <cell r="A335" t="str">
            <v>CK2302154</v>
          </cell>
        </row>
        <row r="335">
          <cell r="D335">
            <v>45062</v>
          </cell>
          <cell r="E335">
            <v>45152</v>
          </cell>
        </row>
        <row r="335">
          <cell r="H335">
            <v>90</v>
          </cell>
        </row>
        <row r="335">
          <cell r="J335">
            <v>0.0154</v>
          </cell>
        </row>
        <row r="335">
          <cell r="Z335">
            <v>300000000</v>
          </cell>
        </row>
        <row r="335">
          <cell r="AF335" t="str">
            <v>XAU/USD</v>
          </cell>
        </row>
        <row r="335">
          <cell r="AH335">
            <v>0.036</v>
          </cell>
        </row>
        <row r="336">
          <cell r="A336" t="str">
            <v>CK2302151</v>
          </cell>
        </row>
        <row r="336">
          <cell r="D336">
            <v>45063</v>
          </cell>
          <cell r="E336">
            <v>45120</v>
          </cell>
        </row>
        <row r="336">
          <cell r="H336">
            <v>57</v>
          </cell>
        </row>
        <row r="336">
          <cell r="J336">
            <v>0.01485</v>
          </cell>
        </row>
        <row r="336">
          <cell r="Z336">
            <v>100000000</v>
          </cell>
        </row>
        <row r="336">
          <cell r="AF336" t="str">
            <v>XAU/USD</v>
          </cell>
        </row>
        <row r="336">
          <cell r="AH336">
            <v>0.0325</v>
          </cell>
        </row>
        <row r="337">
          <cell r="A337" t="str">
            <v>CK2302152</v>
          </cell>
        </row>
        <row r="337">
          <cell r="D337">
            <v>45063</v>
          </cell>
          <cell r="E337">
            <v>45233</v>
          </cell>
        </row>
        <row r="337">
          <cell r="H337">
            <v>170</v>
          </cell>
        </row>
        <row r="337">
          <cell r="J337">
            <v>0.0154</v>
          </cell>
        </row>
        <row r="337">
          <cell r="Z337">
            <v>35000000</v>
          </cell>
        </row>
        <row r="337">
          <cell r="AF337" t="str">
            <v>XAU/USD</v>
          </cell>
        </row>
        <row r="337">
          <cell r="AH337">
            <v>0.033</v>
          </cell>
        </row>
        <row r="338">
          <cell r="A338" t="str">
            <v>CK2302153</v>
          </cell>
        </row>
        <row r="338">
          <cell r="D338">
            <v>45064</v>
          </cell>
          <cell r="E338">
            <v>45196</v>
          </cell>
        </row>
        <row r="338">
          <cell r="H338">
            <v>132</v>
          </cell>
        </row>
        <row r="338">
          <cell r="J338">
            <v>0.0154</v>
          </cell>
        </row>
        <row r="338">
          <cell r="Z338">
            <v>60000000</v>
          </cell>
        </row>
        <row r="338">
          <cell r="AF338" t="str">
            <v>XAU/USD</v>
          </cell>
        </row>
        <row r="338">
          <cell r="AH338">
            <v>0.0338</v>
          </cell>
        </row>
        <row r="339">
          <cell r="A339" t="str">
            <v>CK2302155</v>
          </cell>
        </row>
        <row r="339">
          <cell r="D339">
            <v>45065</v>
          </cell>
          <cell r="E339">
            <v>45107</v>
          </cell>
        </row>
        <row r="339">
          <cell r="H339">
            <v>42</v>
          </cell>
        </row>
        <row r="339">
          <cell r="J339">
            <v>0.01485</v>
          </cell>
        </row>
        <row r="339">
          <cell r="Z339">
            <v>40000000</v>
          </cell>
        </row>
        <row r="339">
          <cell r="AF339" t="str">
            <v>XAU/USD</v>
          </cell>
        </row>
        <row r="339">
          <cell r="AH339">
            <v>0.0315</v>
          </cell>
        </row>
        <row r="340">
          <cell r="A340" t="str">
            <v>CK2302155-1</v>
          </cell>
        </row>
        <row r="340">
          <cell r="D340">
            <v>45065</v>
          </cell>
          <cell r="E340">
            <v>45107</v>
          </cell>
        </row>
        <row r="340">
          <cell r="H340">
            <v>42</v>
          </cell>
        </row>
        <row r="340">
          <cell r="J340">
            <v>0.01485</v>
          </cell>
        </row>
        <row r="340">
          <cell r="Z340">
            <v>40000000</v>
          </cell>
        </row>
        <row r="340">
          <cell r="AF340" t="str">
            <v>XAU/USD</v>
          </cell>
        </row>
        <row r="340">
          <cell r="AH340">
            <v>0.0315</v>
          </cell>
        </row>
        <row r="341">
          <cell r="A341" t="str">
            <v>CK2302155-3</v>
          </cell>
        </row>
        <row r="341">
          <cell r="D341">
            <v>45065</v>
          </cell>
          <cell r="E341">
            <v>45107</v>
          </cell>
        </row>
        <row r="341">
          <cell r="H341">
            <v>42</v>
          </cell>
        </row>
        <row r="341">
          <cell r="J341">
            <v>0.01485</v>
          </cell>
        </row>
        <row r="341">
          <cell r="Z341">
            <v>25000000</v>
          </cell>
        </row>
        <row r="341">
          <cell r="AF341" t="str">
            <v>XAU/USD</v>
          </cell>
        </row>
        <row r="341">
          <cell r="AH341">
            <v>0.0315</v>
          </cell>
        </row>
        <row r="342">
          <cell r="A342" t="str">
            <v>CK2302155-4</v>
          </cell>
        </row>
        <row r="342">
          <cell r="D342">
            <v>45065</v>
          </cell>
          <cell r="E342">
            <v>45107</v>
          </cell>
        </row>
        <row r="342">
          <cell r="H342">
            <v>42</v>
          </cell>
        </row>
        <row r="342">
          <cell r="J342">
            <v>0.01485</v>
          </cell>
        </row>
        <row r="342">
          <cell r="Z342">
            <v>2000000</v>
          </cell>
        </row>
        <row r="342">
          <cell r="AF342" t="str">
            <v>XAU/USD</v>
          </cell>
        </row>
        <row r="342">
          <cell r="AH342">
            <v>0.0315</v>
          </cell>
        </row>
        <row r="343">
          <cell r="A343" t="str">
            <v>CK2302155-5</v>
          </cell>
        </row>
        <row r="343">
          <cell r="D343">
            <v>45065</v>
          </cell>
          <cell r="E343">
            <v>45107</v>
          </cell>
        </row>
        <row r="343">
          <cell r="H343">
            <v>42</v>
          </cell>
        </row>
        <row r="343">
          <cell r="J343">
            <v>0.01485</v>
          </cell>
        </row>
        <row r="343">
          <cell r="Z343">
            <v>20000000</v>
          </cell>
        </row>
        <row r="343">
          <cell r="AF343" t="str">
            <v>XAU/USD</v>
          </cell>
        </row>
        <row r="343">
          <cell r="AH343">
            <v>0.0315</v>
          </cell>
        </row>
        <row r="344">
          <cell r="A344" t="str">
            <v>CK2302155-6</v>
          </cell>
        </row>
        <row r="344">
          <cell r="D344">
            <v>45065</v>
          </cell>
          <cell r="E344">
            <v>45107</v>
          </cell>
        </row>
        <row r="344">
          <cell r="H344">
            <v>42</v>
          </cell>
        </row>
        <row r="344">
          <cell r="J344">
            <v>0.01485</v>
          </cell>
        </row>
        <row r="344">
          <cell r="Z344">
            <v>20000000</v>
          </cell>
        </row>
        <row r="344">
          <cell r="AF344" t="str">
            <v>XAU/USD</v>
          </cell>
        </row>
        <row r="344">
          <cell r="AH344">
            <v>0.0315</v>
          </cell>
        </row>
        <row r="345">
          <cell r="A345" t="str">
            <v>CK2302156</v>
          </cell>
        </row>
        <row r="345">
          <cell r="D345">
            <v>45065</v>
          </cell>
          <cell r="E345">
            <v>45135</v>
          </cell>
        </row>
        <row r="345">
          <cell r="H345">
            <v>70</v>
          </cell>
        </row>
        <row r="345">
          <cell r="J345">
            <v>0.01485</v>
          </cell>
        </row>
        <row r="345">
          <cell r="Z345">
            <v>10000000</v>
          </cell>
        </row>
        <row r="345">
          <cell r="AF345" t="str">
            <v>XAU/USD</v>
          </cell>
        </row>
        <row r="345">
          <cell r="AH345">
            <v>0.032</v>
          </cell>
        </row>
        <row r="346">
          <cell r="A346" t="str">
            <v>CK2302156-1</v>
          </cell>
        </row>
        <row r="346">
          <cell r="D346">
            <v>45065</v>
          </cell>
          <cell r="E346">
            <v>45135</v>
          </cell>
        </row>
        <row r="346">
          <cell r="H346">
            <v>70</v>
          </cell>
        </row>
        <row r="346">
          <cell r="J346">
            <v>0.01485</v>
          </cell>
        </row>
        <row r="346">
          <cell r="Z346">
            <v>37200000</v>
          </cell>
        </row>
        <row r="346">
          <cell r="AF346" t="str">
            <v>XAU/USD</v>
          </cell>
        </row>
        <row r="346">
          <cell r="AH346">
            <v>0.032</v>
          </cell>
        </row>
        <row r="347">
          <cell r="A347" t="str">
            <v>CK2302157</v>
          </cell>
        </row>
        <row r="347">
          <cell r="D347">
            <v>45065</v>
          </cell>
          <cell r="E347">
            <v>45163</v>
          </cell>
        </row>
        <row r="347">
          <cell r="H347">
            <v>98</v>
          </cell>
        </row>
        <row r="347">
          <cell r="J347">
            <v>0.0154</v>
          </cell>
        </row>
        <row r="347">
          <cell r="Z347">
            <v>5000000</v>
          </cell>
        </row>
        <row r="347">
          <cell r="AF347" t="str">
            <v>XAU/USD</v>
          </cell>
        </row>
        <row r="347">
          <cell r="AH347">
            <v>0.0326</v>
          </cell>
        </row>
        <row r="348">
          <cell r="A348" t="str">
            <v>CK2302157-1</v>
          </cell>
        </row>
        <row r="348">
          <cell r="D348">
            <v>45065</v>
          </cell>
          <cell r="E348">
            <v>45163</v>
          </cell>
        </row>
        <row r="348">
          <cell r="H348">
            <v>98</v>
          </cell>
        </row>
        <row r="348">
          <cell r="J348">
            <v>0.0154</v>
          </cell>
        </row>
        <row r="348">
          <cell r="Z348">
            <v>5100000</v>
          </cell>
        </row>
        <row r="348">
          <cell r="AF348" t="str">
            <v>XAU/USD</v>
          </cell>
        </row>
        <row r="348">
          <cell r="AH348">
            <v>0.0326</v>
          </cell>
        </row>
        <row r="349">
          <cell r="A349" t="str">
            <v>CK2302157-20</v>
          </cell>
        </row>
        <row r="349">
          <cell r="D349">
            <v>45065</v>
          </cell>
          <cell r="E349">
            <v>45163</v>
          </cell>
        </row>
        <row r="349">
          <cell r="H349">
            <v>98</v>
          </cell>
        </row>
        <row r="349">
          <cell r="J349">
            <v>0.0154</v>
          </cell>
        </row>
        <row r="349">
          <cell r="Z349">
            <v>5000000</v>
          </cell>
        </row>
        <row r="349">
          <cell r="AF349" t="str">
            <v>XAU/USD</v>
          </cell>
        </row>
        <row r="349">
          <cell r="AH349">
            <v>0.0326</v>
          </cell>
        </row>
        <row r="350">
          <cell r="A350" t="str">
            <v>CK2302157-3</v>
          </cell>
        </row>
        <row r="350">
          <cell r="D350">
            <v>45065</v>
          </cell>
          <cell r="E350">
            <v>45163</v>
          </cell>
        </row>
        <row r="350">
          <cell r="H350">
            <v>98</v>
          </cell>
        </row>
        <row r="350">
          <cell r="J350">
            <v>0.0154</v>
          </cell>
        </row>
        <row r="350">
          <cell r="Z350">
            <v>5000000</v>
          </cell>
        </row>
        <row r="350">
          <cell r="AF350" t="str">
            <v>XAU/USD</v>
          </cell>
        </row>
        <row r="350">
          <cell r="AH350">
            <v>0.0326</v>
          </cell>
        </row>
        <row r="351">
          <cell r="A351" t="str">
            <v>CK2302157-4</v>
          </cell>
        </row>
        <row r="351">
          <cell r="D351">
            <v>45065</v>
          </cell>
          <cell r="E351">
            <v>45163</v>
          </cell>
        </row>
        <row r="351">
          <cell r="H351">
            <v>98</v>
          </cell>
        </row>
        <row r="351">
          <cell r="J351">
            <v>0.0154</v>
          </cell>
        </row>
        <row r="351">
          <cell r="Z351">
            <v>5000000</v>
          </cell>
        </row>
        <row r="351">
          <cell r="AF351" t="str">
            <v>XAU/USD</v>
          </cell>
        </row>
        <row r="351">
          <cell r="AH351">
            <v>0.0326</v>
          </cell>
        </row>
        <row r="352">
          <cell r="A352" t="str">
            <v>CK2302157-5</v>
          </cell>
        </row>
        <row r="352">
          <cell r="D352">
            <v>45065</v>
          </cell>
          <cell r="E352">
            <v>45163</v>
          </cell>
        </row>
        <row r="352">
          <cell r="H352">
            <v>98</v>
          </cell>
        </row>
        <row r="352">
          <cell r="J352">
            <v>0.0154</v>
          </cell>
        </row>
        <row r="352">
          <cell r="Z352">
            <v>10000000</v>
          </cell>
        </row>
        <row r="352">
          <cell r="AF352" t="str">
            <v>XAU/USD</v>
          </cell>
        </row>
        <row r="352">
          <cell r="AH352">
            <v>0.0326</v>
          </cell>
        </row>
        <row r="353">
          <cell r="A353" t="str">
            <v>CK2302157-7</v>
          </cell>
        </row>
        <row r="353">
          <cell r="D353">
            <v>45065</v>
          </cell>
          <cell r="E353">
            <v>45163</v>
          </cell>
        </row>
        <row r="353">
          <cell r="H353">
            <v>98</v>
          </cell>
        </row>
        <row r="353">
          <cell r="J353">
            <v>0.0154</v>
          </cell>
        </row>
        <row r="353">
          <cell r="Z353">
            <v>15000000</v>
          </cell>
        </row>
        <row r="353">
          <cell r="AF353" t="str">
            <v>XAU/USD</v>
          </cell>
        </row>
        <row r="353">
          <cell r="AH353">
            <v>0.0326</v>
          </cell>
        </row>
        <row r="354">
          <cell r="A354" t="str">
            <v>CK2302157-8</v>
          </cell>
        </row>
        <row r="354">
          <cell r="D354">
            <v>45065</v>
          </cell>
          <cell r="E354">
            <v>45163</v>
          </cell>
        </row>
        <row r="354">
          <cell r="H354">
            <v>98</v>
          </cell>
        </row>
        <row r="354">
          <cell r="J354">
            <v>0.0154</v>
          </cell>
        </row>
        <row r="354">
          <cell r="Z354">
            <v>50000000</v>
          </cell>
        </row>
        <row r="354">
          <cell r="AF354" t="str">
            <v>XAU/USD</v>
          </cell>
        </row>
        <row r="354">
          <cell r="AH354">
            <v>0.0326</v>
          </cell>
        </row>
        <row r="355">
          <cell r="A355" t="str">
            <v>CK2302158-3</v>
          </cell>
        </row>
        <row r="355">
          <cell r="D355">
            <v>45065</v>
          </cell>
          <cell r="E355">
            <v>45247</v>
          </cell>
        </row>
        <row r="355">
          <cell r="H355">
            <v>182</v>
          </cell>
        </row>
        <row r="355">
          <cell r="J355">
            <v>0.0155</v>
          </cell>
        </row>
        <row r="355">
          <cell r="Z355">
            <v>15000000</v>
          </cell>
        </row>
        <row r="355">
          <cell r="AF355" t="str">
            <v>XAU/USD</v>
          </cell>
        </row>
        <row r="355">
          <cell r="AH355">
            <v>0.0328</v>
          </cell>
        </row>
        <row r="356">
          <cell r="A356" t="str">
            <v>CK2302158-4</v>
          </cell>
        </row>
        <row r="356">
          <cell r="D356">
            <v>45065</v>
          </cell>
          <cell r="E356">
            <v>45247</v>
          </cell>
        </row>
        <row r="356">
          <cell r="H356">
            <v>182</v>
          </cell>
        </row>
        <row r="356">
          <cell r="J356">
            <v>0.0155</v>
          </cell>
        </row>
        <row r="356">
          <cell r="Z356">
            <v>5000000</v>
          </cell>
        </row>
        <row r="356">
          <cell r="AF356" t="str">
            <v>XAU/USD</v>
          </cell>
        </row>
        <row r="356">
          <cell r="AH356">
            <v>0.0328</v>
          </cell>
        </row>
        <row r="357">
          <cell r="A357" t="str">
            <v>CK2302158-5</v>
          </cell>
        </row>
        <row r="357">
          <cell r="D357">
            <v>45065</v>
          </cell>
          <cell r="E357">
            <v>45247</v>
          </cell>
        </row>
        <row r="357">
          <cell r="H357">
            <v>182</v>
          </cell>
        </row>
        <row r="357">
          <cell r="J357">
            <v>0.0155</v>
          </cell>
        </row>
        <row r="357">
          <cell r="Z357">
            <v>5000000</v>
          </cell>
        </row>
        <row r="357">
          <cell r="AF357" t="str">
            <v>XAU/USD</v>
          </cell>
        </row>
        <row r="357">
          <cell r="AH357">
            <v>0.0328</v>
          </cell>
        </row>
        <row r="358">
          <cell r="A358" t="str">
            <v>CK2302158</v>
          </cell>
        </row>
        <row r="358">
          <cell r="D358">
            <v>45065</v>
          </cell>
          <cell r="E358">
            <v>45247</v>
          </cell>
        </row>
        <row r="358">
          <cell r="H358">
            <v>182</v>
          </cell>
        </row>
        <row r="358">
          <cell r="J358">
            <v>0.0155</v>
          </cell>
        </row>
        <row r="358">
          <cell r="Z358">
            <v>2000000</v>
          </cell>
        </row>
        <row r="358">
          <cell r="AF358" t="str">
            <v>XAU/USD</v>
          </cell>
        </row>
        <row r="358">
          <cell r="AH358">
            <v>0.0328</v>
          </cell>
        </row>
        <row r="359">
          <cell r="A359" t="str">
            <v>CK2302160-2</v>
          </cell>
        </row>
        <row r="359">
          <cell r="D359">
            <v>45068</v>
          </cell>
          <cell r="E359">
            <v>45254</v>
          </cell>
        </row>
        <row r="359">
          <cell r="H359">
            <v>186</v>
          </cell>
        </row>
        <row r="359">
          <cell r="J359">
            <v>0.0155</v>
          </cell>
        </row>
        <row r="359">
          <cell r="Z359">
            <v>50000000</v>
          </cell>
        </row>
        <row r="359">
          <cell r="AF359" t="str">
            <v>XAU/USD</v>
          </cell>
        </row>
        <row r="359">
          <cell r="AH359">
            <v>0.0345</v>
          </cell>
        </row>
        <row r="360">
          <cell r="A360" t="str">
            <v>CK2302160</v>
          </cell>
        </row>
        <row r="360">
          <cell r="D360">
            <v>45068</v>
          </cell>
          <cell r="E360">
            <v>45254</v>
          </cell>
        </row>
        <row r="360">
          <cell r="H360">
            <v>186</v>
          </cell>
        </row>
        <row r="360">
          <cell r="J360">
            <v>0.0155</v>
          </cell>
        </row>
        <row r="360">
          <cell r="Z360">
            <v>50000000</v>
          </cell>
        </row>
        <row r="360">
          <cell r="AF360" t="str">
            <v>XAU/USD</v>
          </cell>
        </row>
        <row r="360">
          <cell r="AH360">
            <v>0.0345</v>
          </cell>
        </row>
        <row r="361">
          <cell r="A361" t="str">
            <v>CK2302159</v>
          </cell>
        </row>
        <row r="361">
          <cell r="D361">
            <v>45069</v>
          </cell>
          <cell r="E361">
            <v>45107</v>
          </cell>
        </row>
        <row r="361">
          <cell r="H361">
            <v>38</v>
          </cell>
        </row>
        <row r="361">
          <cell r="J361">
            <v>0.01485</v>
          </cell>
        </row>
        <row r="361">
          <cell r="Z361">
            <v>200000000</v>
          </cell>
        </row>
        <row r="361">
          <cell r="AF361" t="str">
            <v>XAU/USD</v>
          </cell>
        </row>
        <row r="361">
          <cell r="AH361">
            <v>0.035</v>
          </cell>
        </row>
        <row r="362">
          <cell r="A362" t="str">
            <v>CK2302163</v>
          </cell>
        </row>
        <row r="362">
          <cell r="D362">
            <v>45069</v>
          </cell>
          <cell r="E362">
            <v>45107</v>
          </cell>
        </row>
        <row r="362">
          <cell r="H362">
            <v>38</v>
          </cell>
        </row>
        <row r="362">
          <cell r="J362">
            <v>0.01485</v>
          </cell>
        </row>
        <row r="362">
          <cell r="Z362">
            <v>150000000</v>
          </cell>
        </row>
        <row r="362">
          <cell r="AF362" t="str">
            <v>XAU/USD </v>
          </cell>
        </row>
        <row r="362">
          <cell r="AH362">
            <v>0.035</v>
          </cell>
        </row>
        <row r="363">
          <cell r="A363" t="str">
            <v>CK2302161</v>
          </cell>
        </row>
        <row r="363">
          <cell r="D363">
            <v>45070</v>
          </cell>
          <cell r="E363">
            <v>45103</v>
          </cell>
        </row>
        <row r="363">
          <cell r="H363">
            <v>33</v>
          </cell>
        </row>
        <row r="363">
          <cell r="J363">
            <v>0.01485</v>
          </cell>
        </row>
        <row r="363">
          <cell r="Z363">
            <v>100000000</v>
          </cell>
        </row>
        <row r="363">
          <cell r="AF363" t="str">
            <v>XAU/USD</v>
          </cell>
        </row>
        <row r="363">
          <cell r="AH363">
            <v>0.031</v>
          </cell>
        </row>
        <row r="364">
          <cell r="A364" t="str">
            <v>CK2302162</v>
          </cell>
        </row>
        <row r="364">
          <cell r="D364">
            <v>45071</v>
          </cell>
          <cell r="E364">
            <v>45156</v>
          </cell>
        </row>
        <row r="364">
          <cell r="H364">
            <v>85</v>
          </cell>
        </row>
        <row r="364">
          <cell r="J364">
            <v>0.01485</v>
          </cell>
        </row>
        <row r="364">
          <cell r="Z364">
            <v>100000000</v>
          </cell>
        </row>
        <row r="364">
          <cell r="AF364" t="str">
            <v>XAU/USD</v>
          </cell>
        </row>
        <row r="364">
          <cell r="AH364">
            <v>0.033</v>
          </cell>
        </row>
        <row r="365">
          <cell r="A365" t="str">
            <v>CK2302169</v>
          </cell>
        </row>
        <row r="365">
          <cell r="D365">
            <v>45071</v>
          </cell>
          <cell r="E365">
            <v>45169</v>
          </cell>
        </row>
        <row r="365">
          <cell r="H365">
            <v>98</v>
          </cell>
        </row>
        <row r="365">
          <cell r="J365">
            <v>0.0154</v>
          </cell>
        </row>
        <row r="365">
          <cell r="Z365">
            <v>125000000</v>
          </cell>
        </row>
        <row r="365">
          <cell r="AF365" t="str">
            <v>XAU/USD</v>
          </cell>
        </row>
        <row r="365">
          <cell r="AH365">
            <v>0.0335</v>
          </cell>
        </row>
        <row r="366">
          <cell r="A366" t="str">
            <v>CK2302170</v>
          </cell>
        </row>
        <row r="366">
          <cell r="D366">
            <v>45071</v>
          </cell>
          <cell r="E366">
            <v>45156</v>
          </cell>
        </row>
        <row r="366">
          <cell r="H366">
            <v>85</v>
          </cell>
        </row>
        <row r="366">
          <cell r="J366">
            <v>0.01485</v>
          </cell>
        </row>
        <row r="366">
          <cell r="Z366">
            <v>80000000</v>
          </cell>
        </row>
        <row r="366">
          <cell r="AF366" t="str">
            <v>XAU/USD</v>
          </cell>
        </row>
        <row r="366">
          <cell r="AH366">
            <v>0.033</v>
          </cell>
        </row>
        <row r="367">
          <cell r="A367" t="str">
            <v>CK2302164</v>
          </cell>
        </row>
        <row r="367">
          <cell r="D367">
            <v>45072</v>
          </cell>
          <cell r="E367">
            <v>45114</v>
          </cell>
        </row>
        <row r="367">
          <cell r="H367">
            <v>42</v>
          </cell>
        </row>
        <row r="367">
          <cell r="J367">
            <v>0.01485</v>
          </cell>
        </row>
        <row r="367">
          <cell r="Z367">
            <v>10000000</v>
          </cell>
        </row>
        <row r="367">
          <cell r="AF367" t="str">
            <v>XAU/USD</v>
          </cell>
        </row>
        <row r="367">
          <cell r="AH367">
            <v>0.0315</v>
          </cell>
        </row>
        <row r="368">
          <cell r="A368" t="str">
            <v>CK2302164-1</v>
          </cell>
        </row>
        <row r="368">
          <cell r="D368">
            <v>45072</v>
          </cell>
          <cell r="E368">
            <v>45114</v>
          </cell>
        </row>
        <row r="368">
          <cell r="H368">
            <v>42</v>
          </cell>
        </row>
        <row r="368">
          <cell r="J368">
            <v>0.01485</v>
          </cell>
        </row>
        <row r="368">
          <cell r="Z368">
            <v>50000000</v>
          </cell>
        </row>
        <row r="368">
          <cell r="AF368" t="str">
            <v>XAU/USD</v>
          </cell>
        </row>
        <row r="368">
          <cell r="AH368">
            <v>0.0315</v>
          </cell>
        </row>
        <row r="369">
          <cell r="A369" t="str">
            <v>CK2302164-4</v>
          </cell>
        </row>
        <row r="369">
          <cell r="D369">
            <v>45072</v>
          </cell>
          <cell r="E369">
            <v>45114</v>
          </cell>
        </row>
        <row r="369">
          <cell r="H369">
            <v>42</v>
          </cell>
        </row>
        <row r="369">
          <cell r="J369">
            <v>0.01485</v>
          </cell>
        </row>
        <row r="369">
          <cell r="Z369">
            <v>2000000</v>
          </cell>
        </row>
        <row r="369">
          <cell r="AF369" t="str">
            <v>XAU/USD</v>
          </cell>
        </row>
        <row r="369">
          <cell r="AH369">
            <v>0.0315</v>
          </cell>
        </row>
        <row r="370">
          <cell r="A370" t="str">
            <v>CK2302164-5</v>
          </cell>
        </row>
        <row r="370">
          <cell r="D370">
            <v>45072</v>
          </cell>
          <cell r="E370">
            <v>45114</v>
          </cell>
        </row>
        <row r="370">
          <cell r="H370">
            <v>42</v>
          </cell>
        </row>
        <row r="370">
          <cell r="J370">
            <v>0.01485</v>
          </cell>
        </row>
        <row r="370">
          <cell r="Z370">
            <v>30000000</v>
          </cell>
        </row>
        <row r="370">
          <cell r="AF370" t="str">
            <v>XAU/USD</v>
          </cell>
        </row>
        <row r="370">
          <cell r="AH370">
            <v>0.0315</v>
          </cell>
        </row>
        <row r="371">
          <cell r="A371" t="str">
            <v>CK2302164-6</v>
          </cell>
        </row>
        <row r="371">
          <cell r="D371">
            <v>45072</v>
          </cell>
          <cell r="E371">
            <v>45114</v>
          </cell>
        </row>
        <row r="371">
          <cell r="H371">
            <v>42</v>
          </cell>
        </row>
        <row r="371">
          <cell r="J371">
            <v>0.01485</v>
          </cell>
        </row>
        <row r="371">
          <cell r="Z371">
            <v>6000000</v>
          </cell>
        </row>
        <row r="371">
          <cell r="AF371" t="str">
            <v>XAU/USD</v>
          </cell>
        </row>
        <row r="371">
          <cell r="AH371">
            <v>0.0315</v>
          </cell>
        </row>
        <row r="372">
          <cell r="A372" t="str">
            <v>CK2302166</v>
          </cell>
        </row>
        <row r="372">
          <cell r="D372">
            <v>45072</v>
          </cell>
          <cell r="E372">
            <v>45170</v>
          </cell>
        </row>
        <row r="372">
          <cell r="H372">
            <v>98</v>
          </cell>
        </row>
        <row r="372">
          <cell r="J372">
            <v>0.0154</v>
          </cell>
        </row>
        <row r="372">
          <cell r="Z372">
            <v>15000000</v>
          </cell>
        </row>
        <row r="372">
          <cell r="AF372" t="str">
            <v>XAU/USD</v>
          </cell>
        </row>
        <row r="372">
          <cell r="AH372">
            <v>0.0326</v>
          </cell>
        </row>
        <row r="373">
          <cell r="A373" t="str">
            <v>CK2302166-1</v>
          </cell>
        </row>
        <row r="373">
          <cell r="D373">
            <v>45072</v>
          </cell>
          <cell r="E373">
            <v>45170</v>
          </cell>
        </row>
        <row r="373">
          <cell r="H373">
            <v>98</v>
          </cell>
        </row>
        <row r="373">
          <cell r="J373">
            <v>0.0154</v>
          </cell>
        </row>
        <row r="373">
          <cell r="Z373">
            <v>1000000</v>
          </cell>
        </row>
        <row r="373">
          <cell r="AF373" t="str">
            <v>XAU/USD</v>
          </cell>
        </row>
        <row r="373">
          <cell r="AH373">
            <v>0.0326</v>
          </cell>
        </row>
        <row r="374">
          <cell r="A374" t="str">
            <v>CK2302166-3</v>
          </cell>
        </row>
        <row r="374">
          <cell r="D374">
            <v>45072</v>
          </cell>
          <cell r="E374">
            <v>45170</v>
          </cell>
        </row>
        <row r="374">
          <cell r="H374">
            <v>98</v>
          </cell>
        </row>
        <row r="374">
          <cell r="J374">
            <v>0.0154</v>
          </cell>
        </row>
        <row r="374">
          <cell r="Z374">
            <v>2000000</v>
          </cell>
        </row>
        <row r="374">
          <cell r="AF374" t="str">
            <v>XAU/USD</v>
          </cell>
        </row>
        <row r="374">
          <cell r="AH374">
            <v>0.0326</v>
          </cell>
        </row>
        <row r="375">
          <cell r="A375" t="str">
            <v>CK2302166-4</v>
          </cell>
        </row>
        <row r="375">
          <cell r="D375">
            <v>45072</v>
          </cell>
          <cell r="E375">
            <v>45170</v>
          </cell>
        </row>
        <row r="375">
          <cell r="H375">
            <v>98</v>
          </cell>
        </row>
        <row r="375">
          <cell r="J375">
            <v>0.0154</v>
          </cell>
        </row>
        <row r="375">
          <cell r="Z375">
            <v>4000000</v>
          </cell>
        </row>
        <row r="375">
          <cell r="AF375" t="str">
            <v>XAU/USD</v>
          </cell>
        </row>
        <row r="375">
          <cell r="AH375">
            <v>0.0326</v>
          </cell>
        </row>
        <row r="376">
          <cell r="A376" t="str">
            <v>CK2302166-6</v>
          </cell>
        </row>
        <row r="376">
          <cell r="D376">
            <v>45072</v>
          </cell>
          <cell r="E376">
            <v>45170</v>
          </cell>
        </row>
        <row r="376">
          <cell r="H376">
            <v>98</v>
          </cell>
        </row>
        <row r="376">
          <cell r="J376">
            <v>0.0154</v>
          </cell>
        </row>
        <row r="376">
          <cell r="Z376">
            <v>2000000</v>
          </cell>
        </row>
        <row r="376">
          <cell r="AF376" t="str">
            <v>XAU/USD</v>
          </cell>
        </row>
        <row r="376">
          <cell r="AH376">
            <v>0.0326</v>
          </cell>
        </row>
        <row r="377">
          <cell r="A377" t="str">
            <v>CK2302166-7</v>
          </cell>
        </row>
        <row r="377">
          <cell r="D377">
            <v>45072</v>
          </cell>
          <cell r="E377">
            <v>45170</v>
          </cell>
        </row>
        <row r="377">
          <cell r="H377">
            <v>98</v>
          </cell>
        </row>
        <row r="377">
          <cell r="J377">
            <v>0.0154</v>
          </cell>
        </row>
        <row r="377">
          <cell r="Z377">
            <v>10000000</v>
          </cell>
        </row>
        <row r="377">
          <cell r="AF377" t="str">
            <v>XAU/USD</v>
          </cell>
        </row>
        <row r="377">
          <cell r="AH377">
            <v>0.0326</v>
          </cell>
        </row>
        <row r="378">
          <cell r="A378" t="str">
            <v>CK2302166-8</v>
          </cell>
        </row>
        <row r="378">
          <cell r="D378">
            <v>45072</v>
          </cell>
          <cell r="E378">
            <v>45170</v>
          </cell>
        </row>
        <row r="378">
          <cell r="H378">
            <v>98</v>
          </cell>
        </row>
        <row r="378">
          <cell r="J378">
            <v>0.0154</v>
          </cell>
        </row>
        <row r="378">
          <cell r="Z378">
            <v>3000000</v>
          </cell>
        </row>
        <row r="378">
          <cell r="AF378" t="str">
            <v>XAU/USD</v>
          </cell>
        </row>
        <row r="378">
          <cell r="AH378">
            <v>0.0326</v>
          </cell>
        </row>
        <row r="379">
          <cell r="A379" t="str">
            <v>CK2302166-9</v>
          </cell>
        </row>
        <row r="379">
          <cell r="D379">
            <v>45072</v>
          </cell>
          <cell r="E379">
            <v>45170</v>
          </cell>
        </row>
        <row r="379">
          <cell r="H379">
            <v>98</v>
          </cell>
        </row>
        <row r="379">
          <cell r="J379">
            <v>0.0154</v>
          </cell>
        </row>
        <row r="379">
          <cell r="Z379">
            <v>6000000</v>
          </cell>
        </row>
        <row r="379">
          <cell r="AF379" t="str">
            <v>XAU/USD</v>
          </cell>
        </row>
        <row r="379">
          <cell r="AH379">
            <v>0.0326</v>
          </cell>
        </row>
        <row r="380">
          <cell r="A380" t="str">
            <v>CK2302167</v>
          </cell>
        </row>
        <row r="380">
          <cell r="D380">
            <v>45072</v>
          </cell>
          <cell r="E380">
            <v>45254</v>
          </cell>
        </row>
        <row r="380">
          <cell r="H380">
            <v>182</v>
          </cell>
        </row>
        <row r="380">
          <cell r="J380">
            <v>0.0155</v>
          </cell>
        </row>
        <row r="380">
          <cell r="Z380">
            <v>6000000</v>
          </cell>
        </row>
        <row r="380">
          <cell r="AF380" t="str">
            <v>XAU/USD</v>
          </cell>
        </row>
        <row r="380">
          <cell r="AH380">
            <v>0.0328</v>
          </cell>
        </row>
        <row r="381">
          <cell r="A381" t="str">
            <v>CK2302167-1</v>
          </cell>
        </row>
        <row r="381">
          <cell r="D381">
            <v>45072</v>
          </cell>
          <cell r="E381">
            <v>45254</v>
          </cell>
        </row>
        <row r="381">
          <cell r="H381">
            <v>182</v>
          </cell>
        </row>
        <row r="381">
          <cell r="J381">
            <v>0.0155</v>
          </cell>
        </row>
        <row r="381">
          <cell r="Z381">
            <v>6000000</v>
          </cell>
        </row>
        <row r="381">
          <cell r="AF381" t="str">
            <v>XAU/USD</v>
          </cell>
        </row>
        <row r="381">
          <cell r="AH381">
            <v>0.0328</v>
          </cell>
        </row>
        <row r="382">
          <cell r="A382" t="str">
            <v>CK2302171</v>
          </cell>
        </row>
        <row r="382">
          <cell r="D382">
            <v>45075</v>
          </cell>
          <cell r="E382">
            <v>45110</v>
          </cell>
        </row>
        <row r="382">
          <cell r="H382">
            <v>35</v>
          </cell>
        </row>
        <row r="382">
          <cell r="J382">
            <v>0.01485</v>
          </cell>
        </row>
        <row r="382">
          <cell r="Z382">
            <v>200000000</v>
          </cell>
        </row>
        <row r="382">
          <cell r="AF382" t="str">
            <v>XAU/USD </v>
          </cell>
        </row>
        <row r="382">
          <cell r="AH382">
            <v>0.0341</v>
          </cell>
        </row>
        <row r="383">
          <cell r="A383" t="str">
            <v>CK2302174</v>
          </cell>
        </row>
        <row r="383">
          <cell r="D383">
            <v>45075</v>
          </cell>
          <cell r="E383">
            <v>45345</v>
          </cell>
        </row>
        <row r="383">
          <cell r="H383">
            <v>270</v>
          </cell>
        </row>
        <row r="383">
          <cell r="J383">
            <v>0.0155</v>
          </cell>
        </row>
        <row r="383">
          <cell r="Z383">
            <v>26000000</v>
          </cell>
        </row>
        <row r="383">
          <cell r="AF383" t="str">
            <v>XAU/USD</v>
          </cell>
        </row>
        <row r="383">
          <cell r="AH383">
            <v>0.034</v>
          </cell>
        </row>
        <row r="384">
          <cell r="A384" t="str">
            <v>CK2302173</v>
          </cell>
        </row>
        <row r="384">
          <cell r="D384">
            <v>45076</v>
          </cell>
          <cell r="E384">
            <v>45110</v>
          </cell>
        </row>
        <row r="384">
          <cell r="H384">
            <v>34</v>
          </cell>
        </row>
        <row r="384">
          <cell r="J384">
            <v>0.01485</v>
          </cell>
        </row>
        <row r="384">
          <cell r="Z384">
            <v>70000000</v>
          </cell>
        </row>
        <row r="384">
          <cell r="AF384" t="str">
            <v>XAU/USD</v>
          </cell>
        </row>
        <row r="384">
          <cell r="AH384">
            <v>0.033</v>
          </cell>
        </row>
        <row r="385">
          <cell r="A385" t="str">
            <v>CK2302175</v>
          </cell>
        </row>
        <row r="385">
          <cell r="D385">
            <v>45076</v>
          </cell>
          <cell r="E385">
            <v>45110</v>
          </cell>
        </row>
        <row r="385">
          <cell r="H385">
            <v>34</v>
          </cell>
        </row>
        <row r="385">
          <cell r="J385">
            <v>0.01485</v>
          </cell>
        </row>
        <row r="385">
          <cell r="Z385">
            <v>30000000</v>
          </cell>
        </row>
        <row r="385">
          <cell r="AF385" t="str">
            <v>XAU/USD</v>
          </cell>
        </row>
        <row r="385">
          <cell r="AH385">
            <v>0.033</v>
          </cell>
        </row>
        <row r="386">
          <cell r="A386" t="str">
            <v>CK2302176</v>
          </cell>
        </row>
        <row r="386">
          <cell r="D386">
            <v>45076</v>
          </cell>
          <cell r="E386">
            <v>45168</v>
          </cell>
        </row>
        <row r="386">
          <cell r="H386">
            <v>92</v>
          </cell>
        </row>
        <row r="386">
          <cell r="J386">
            <v>0.0154</v>
          </cell>
        </row>
        <row r="386">
          <cell r="Z386">
            <v>100000000</v>
          </cell>
        </row>
        <row r="386">
          <cell r="AF386" t="str">
            <v>XAU/USD</v>
          </cell>
        </row>
        <row r="386">
          <cell r="AH386">
            <v>0.0336</v>
          </cell>
        </row>
        <row r="387">
          <cell r="A387" t="str">
            <v>CK2302181</v>
          </cell>
        </row>
        <row r="387">
          <cell r="D387">
            <v>45077</v>
          </cell>
          <cell r="E387">
            <v>45107</v>
          </cell>
        </row>
        <row r="387">
          <cell r="H387">
            <v>30</v>
          </cell>
        </row>
        <row r="387">
          <cell r="J387">
            <v>0.01485</v>
          </cell>
        </row>
        <row r="387">
          <cell r="Z387">
            <v>500000000</v>
          </cell>
        </row>
        <row r="387">
          <cell r="AF387" t="str">
            <v>XAU/USD</v>
          </cell>
        </row>
        <row r="387">
          <cell r="AH387">
            <v>0.035</v>
          </cell>
        </row>
        <row r="388">
          <cell r="A388" t="str">
            <v>CK2302182</v>
          </cell>
        </row>
        <row r="388">
          <cell r="D388">
            <v>45077</v>
          </cell>
          <cell r="E388">
            <v>45107</v>
          </cell>
        </row>
        <row r="388">
          <cell r="H388">
            <v>30</v>
          </cell>
        </row>
        <row r="388">
          <cell r="J388">
            <v>0.01485</v>
          </cell>
        </row>
        <row r="388">
          <cell r="Z388">
            <v>100000000</v>
          </cell>
        </row>
        <row r="388">
          <cell r="AF388" t="str">
            <v>XAU/USD</v>
          </cell>
        </row>
        <row r="388">
          <cell r="AH388">
            <v>0.035</v>
          </cell>
        </row>
      </sheetData>
      <sheetData sheetId="1"/>
      <sheetData sheetId="2">
        <row r="1">
          <cell r="A1" t="str">
            <v>编号列</v>
          </cell>
        </row>
        <row r="1">
          <cell r="C1" t="str">
            <v>数值列</v>
          </cell>
        </row>
        <row r="3">
          <cell r="A3" t="str">
            <v>产品编号</v>
          </cell>
        </row>
        <row r="3">
          <cell r="C3" t="str">
            <v>金市部期权费</v>
          </cell>
        </row>
        <row r="4">
          <cell r="A4" t="str">
            <v>CK2202512</v>
          </cell>
        </row>
        <row r="4">
          <cell r="C4" t="str">
            <v>181486.11</v>
          </cell>
        </row>
        <row r="5">
          <cell r="A5" t="str">
            <v>CK2202586</v>
          </cell>
        </row>
        <row r="5">
          <cell r="C5" t="str">
            <v>9023611.11</v>
          </cell>
        </row>
        <row r="6">
          <cell r="A6" t="str">
            <v>CK2202726</v>
          </cell>
        </row>
        <row r="6">
          <cell r="C6" t="str">
            <v>2106333.33</v>
          </cell>
        </row>
        <row r="7">
          <cell r="A7" t="str">
            <v>CK2202740</v>
          </cell>
        </row>
        <row r="7">
          <cell r="C7" t="str">
            <v>3345000.00</v>
          </cell>
        </row>
        <row r="8">
          <cell r="A8" t="str">
            <v>CK2202830</v>
          </cell>
        </row>
        <row r="8">
          <cell r="C8" t="str">
            <v>1906111.11</v>
          </cell>
        </row>
        <row r="9">
          <cell r="A9" t="str">
            <v>CK2202862</v>
          </cell>
        </row>
        <row r="9">
          <cell r="C9" t="str">
            <v>2280000.00</v>
          </cell>
        </row>
        <row r="10">
          <cell r="A10" t="str">
            <v>CK2202870</v>
          </cell>
        </row>
        <row r="10">
          <cell r="C10" t="str">
            <v>3429500.00</v>
          </cell>
        </row>
        <row r="11">
          <cell r="A11" t="str">
            <v>CK2202891</v>
          </cell>
        </row>
        <row r="11">
          <cell r="C11" t="str">
            <v>1013250.00</v>
          </cell>
        </row>
        <row r="12">
          <cell r="A12" t="str">
            <v>CK2202903</v>
          </cell>
        </row>
        <row r="12">
          <cell r="C12" t="str">
            <v>834937.50</v>
          </cell>
        </row>
        <row r="13">
          <cell r="A13" t="str">
            <v>CK2202878</v>
          </cell>
        </row>
        <row r="13">
          <cell r="C13" t="str">
            <v>604333.33</v>
          </cell>
        </row>
        <row r="14">
          <cell r="A14" t="str">
            <v>CK2202915</v>
          </cell>
        </row>
        <row r="14">
          <cell r="C14" t="str">
            <v>183540.00</v>
          </cell>
        </row>
        <row r="15">
          <cell r="A15" t="str">
            <v>CK2202922</v>
          </cell>
        </row>
        <row r="15">
          <cell r="C15" t="str">
            <v>543888.89</v>
          </cell>
        </row>
        <row r="16">
          <cell r="A16" t="str">
            <v>CK2202925</v>
          </cell>
        </row>
        <row r="16">
          <cell r="C16" t="str">
            <v>897777.78</v>
          </cell>
        </row>
        <row r="17">
          <cell r="A17" t="str">
            <v>CK2202929</v>
          </cell>
        </row>
        <row r="17">
          <cell r="C17" t="str">
            <v>318780.00</v>
          </cell>
        </row>
        <row r="18">
          <cell r="A18" t="str">
            <v>CK2202939</v>
          </cell>
        </row>
        <row r="18">
          <cell r="C18" t="str">
            <v>327600.00</v>
          </cell>
        </row>
        <row r="19">
          <cell r="A19" t="str">
            <v>CK2202943</v>
          </cell>
        </row>
        <row r="19">
          <cell r="C19" t="str">
            <v>1101083.33</v>
          </cell>
        </row>
        <row r="20">
          <cell r="A20" t="str">
            <v>CK2202933</v>
          </cell>
        </row>
        <row r="20">
          <cell r="C20" t="str">
            <v>953055.56</v>
          </cell>
        </row>
        <row r="21">
          <cell r="A21" t="str">
            <v>CK2202941</v>
          </cell>
        </row>
        <row r="21">
          <cell r="C21" t="str">
            <v>285200.00</v>
          </cell>
        </row>
        <row r="22">
          <cell r="A22" t="str">
            <v>CK2202945</v>
          </cell>
        </row>
        <row r="22">
          <cell r="C22" t="str">
            <v>212322.22</v>
          </cell>
        </row>
        <row r="23">
          <cell r="A23" t="str">
            <v>CK2202952</v>
          </cell>
        </row>
        <row r="23">
          <cell r="C23" t="str">
            <v>78711.11</v>
          </cell>
        </row>
        <row r="24">
          <cell r="A24" t="str">
            <v>CK2202955</v>
          </cell>
        </row>
        <row r="24">
          <cell r="C24" t="str">
            <v>206266.67</v>
          </cell>
        </row>
        <row r="25">
          <cell r="A25" t="str">
            <v>CK2202959</v>
          </cell>
        </row>
        <row r="25">
          <cell r="C25" t="str">
            <v>130777.78</v>
          </cell>
        </row>
        <row r="26">
          <cell r="A26" t="str">
            <v>CK2202934</v>
          </cell>
        </row>
        <row r="26">
          <cell r="C26" t="str">
            <v>953055.56</v>
          </cell>
        </row>
        <row r="27">
          <cell r="A27" t="str">
            <v>CK2202951</v>
          </cell>
        </row>
        <row r="27">
          <cell r="C27" t="str">
            <v>451237.50</v>
          </cell>
        </row>
        <row r="28">
          <cell r="A28" t="str">
            <v>CK2202958</v>
          </cell>
        </row>
        <row r="28">
          <cell r="C28" t="str">
            <v>203000.00</v>
          </cell>
        </row>
        <row r="29">
          <cell r="A29" t="str">
            <v>CK2202970</v>
          </cell>
        </row>
        <row r="29">
          <cell r="C29" t="str">
            <v>5600000.00</v>
          </cell>
        </row>
        <row r="30">
          <cell r="A30" t="str">
            <v>CK2202974</v>
          </cell>
        </row>
        <row r="30">
          <cell r="C30" t="str">
            <v>5600000.00</v>
          </cell>
        </row>
        <row r="31">
          <cell r="A31" t="str">
            <v>CK2202962</v>
          </cell>
        </row>
        <row r="31">
          <cell r="C31" t="str">
            <v>1383958.33</v>
          </cell>
        </row>
        <row r="32">
          <cell r="A32" t="str">
            <v>CK2202977</v>
          </cell>
        </row>
        <row r="32">
          <cell r="C32" t="str">
            <v>5061333.33</v>
          </cell>
        </row>
        <row r="33">
          <cell r="A33" t="str">
            <v>CK2202978</v>
          </cell>
        </row>
        <row r="33">
          <cell r="C33" t="str">
            <v>815166.67</v>
          </cell>
        </row>
        <row r="34">
          <cell r="A34" t="str">
            <v>CK2202963</v>
          </cell>
        </row>
        <row r="34">
          <cell r="C34" t="str">
            <v>395416.67</v>
          </cell>
        </row>
        <row r="35">
          <cell r="A35" t="str">
            <v>CK2202964</v>
          </cell>
        </row>
        <row r="35">
          <cell r="C35" t="str">
            <v>206266.67</v>
          </cell>
        </row>
        <row r="36">
          <cell r="A36" t="str">
            <v>CK2202975</v>
          </cell>
        </row>
        <row r="36">
          <cell r="C36" t="str">
            <v>988541.67</v>
          </cell>
        </row>
        <row r="37">
          <cell r="A37" t="str">
            <v>CK2202976</v>
          </cell>
        </row>
        <row r="37">
          <cell r="C37" t="str">
            <v>385277.78</v>
          </cell>
        </row>
        <row r="38">
          <cell r="A38" t="str">
            <v>CK2202989</v>
          </cell>
        </row>
        <row r="38">
          <cell r="C38" t="str">
            <v>770555.56</v>
          </cell>
        </row>
        <row r="39">
          <cell r="A39" t="str">
            <v>CK2202935</v>
          </cell>
        </row>
        <row r="39">
          <cell r="C39" t="str">
            <v>953055.56</v>
          </cell>
        </row>
        <row r="40">
          <cell r="A40" t="str">
            <v>CK2202985</v>
          </cell>
        </row>
        <row r="40">
          <cell r="C40" t="str">
            <v>5600000.00</v>
          </cell>
        </row>
        <row r="41">
          <cell r="A41" t="str">
            <v>CK2202986</v>
          </cell>
        </row>
        <row r="41">
          <cell r="C41" t="str">
            <v>5600000.00</v>
          </cell>
        </row>
        <row r="42">
          <cell r="A42" t="str">
            <v>CK2202990</v>
          </cell>
        </row>
        <row r="42">
          <cell r="C42" t="str">
            <v>560000.00</v>
          </cell>
        </row>
        <row r="43">
          <cell r="A43" t="str">
            <v>CK2202995</v>
          </cell>
        </row>
        <row r="43">
          <cell r="C43" t="str">
            <v>179555.56</v>
          </cell>
        </row>
        <row r="44">
          <cell r="A44" t="str">
            <v>CK2302014</v>
          </cell>
        </row>
        <row r="44">
          <cell r="C44" t="str">
            <v>241250.00</v>
          </cell>
        </row>
        <row r="45">
          <cell r="A45" t="str">
            <v>CK2302010</v>
          </cell>
        </row>
        <row r="45">
          <cell r="C45" t="str">
            <v>1026541.67</v>
          </cell>
        </row>
        <row r="46">
          <cell r="A46" t="str">
            <v>CK2302019</v>
          </cell>
        </row>
        <row r="46">
          <cell r="C46" t="str">
            <v>2248155.00</v>
          </cell>
        </row>
        <row r="47">
          <cell r="A47" t="str">
            <v>CK2302026</v>
          </cell>
        </row>
        <row r="47">
          <cell r="C47" t="str">
            <v>400166.67</v>
          </cell>
        </row>
        <row r="48">
          <cell r="A48" t="str">
            <v>CK2302023</v>
          </cell>
        </row>
        <row r="48">
          <cell r="C48" t="str">
            <v>600222.22</v>
          </cell>
        </row>
        <row r="49">
          <cell r="A49" t="str">
            <v>CK2302024</v>
          </cell>
        </row>
        <row r="49">
          <cell r="C49" t="str">
            <v>1207800.00</v>
          </cell>
        </row>
        <row r="50">
          <cell r="A50" t="str">
            <v>CK2302028</v>
          </cell>
        </row>
        <row r="50">
          <cell r="C50" t="str">
            <v>519750.00</v>
          </cell>
        </row>
        <row r="51">
          <cell r="A51" t="str">
            <v>CK2302034</v>
          </cell>
        </row>
        <row r="51">
          <cell r="C51" t="str">
            <v>188083.33</v>
          </cell>
        </row>
        <row r="52">
          <cell r="A52" t="str">
            <v>CK2302040</v>
          </cell>
        </row>
        <row r="52">
          <cell r="C52" t="str">
            <v>562212.00</v>
          </cell>
        </row>
        <row r="53">
          <cell r="A53" t="str">
            <v>CK2302048</v>
          </cell>
        </row>
        <row r="53">
          <cell r="C53" t="str">
            <v>483000.00</v>
          </cell>
        </row>
        <row r="54">
          <cell r="A54" t="str">
            <v>CK2302054</v>
          </cell>
        </row>
        <row r="54">
          <cell r="C54" t="str">
            <v>466375.00</v>
          </cell>
        </row>
        <row r="55">
          <cell r="A55" t="str">
            <v>CK2302053</v>
          </cell>
        </row>
        <row r="55">
          <cell r="C55" t="str">
            <v>763280.00</v>
          </cell>
        </row>
        <row r="56">
          <cell r="A56" t="str">
            <v>CK2302058</v>
          </cell>
        </row>
        <row r="56">
          <cell r="C56" t="str">
            <v>551005.00</v>
          </cell>
        </row>
        <row r="57">
          <cell r="A57" t="str">
            <v>CK2302059</v>
          </cell>
        </row>
        <row r="57">
          <cell r="C57" t="str">
            <v>671370.00</v>
          </cell>
        </row>
        <row r="58">
          <cell r="A58" t="str">
            <v>CK2302060</v>
          </cell>
        </row>
        <row r="58">
          <cell r="C58" t="str">
            <v>580000.00</v>
          </cell>
        </row>
        <row r="59">
          <cell r="A59" t="str">
            <v>CK2302062</v>
          </cell>
        </row>
        <row r="59">
          <cell r="C59" t="str">
            <v>521333.33</v>
          </cell>
        </row>
        <row r="60">
          <cell r="A60" t="str">
            <v>CK2302064</v>
          </cell>
        </row>
        <row r="60">
          <cell r="C60" t="str">
            <v>2836666.67</v>
          </cell>
        </row>
        <row r="61">
          <cell r="A61" t="str">
            <v>CK2302065</v>
          </cell>
        </row>
        <row r="61">
          <cell r="C61" t="str">
            <v>288419.44</v>
          </cell>
        </row>
        <row r="62">
          <cell r="A62" t="str">
            <v>CK2302068</v>
          </cell>
        </row>
        <row r="62">
          <cell r="C62" t="str">
            <v>513329.44</v>
          </cell>
        </row>
        <row r="63">
          <cell r="A63" t="str">
            <v>CK2302069</v>
          </cell>
        </row>
        <row r="63">
          <cell r="C63" t="str">
            <v>975660.00</v>
          </cell>
        </row>
        <row r="64">
          <cell r="A64" t="str">
            <v>CK2302074</v>
          </cell>
        </row>
        <row r="64">
          <cell r="C64" t="str">
            <v>432500.00</v>
          </cell>
        </row>
        <row r="65">
          <cell r="A65" t="str">
            <v>CK2302071</v>
          </cell>
        </row>
        <row r="65">
          <cell r="C65" t="str">
            <v>833571.67</v>
          </cell>
        </row>
        <row r="66">
          <cell r="A66" t="str">
            <v>CK2302072</v>
          </cell>
        </row>
        <row r="66">
          <cell r="C66" t="str">
            <v>772800.00</v>
          </cell>
        </row>
        <row r="67">
          <cell r="A67" t="str">
            <v>CK2302075</v>
          </cell>
        </row>
        <row r="67">
          <cell r="C67" t="str">
            <v>246611.11</v>
          </cell>
        </row>
        <row r="68">
          <cell r="A68" t="str">
            <v>CK2302077</v>
          </cell>
        </row>
        <row r="68">
          <cell r="C68" t="str">
            <v>828819.44</v>
          </cell>
        </row>
        <row r="69">
          <cell r="A69" t="str">
            <v>CK2302081</v>
          </cell>
        </row>
        <row r="69">
          <cell r="C69" t="str">
            <v>676000.00</v>
          </cell>
        </row>
        <row r="70">
          <cell r="A70" t="str">
            <v>CK2302082</v>
          </cell>
        </row>
        <row r="70">
          <cell r="C70" t="str">
            <v>444150.00</v>
          </cell>
        </row>
        <row r="71">
          <cell r="A71" t="str">
            <v>CK2302084</v>
          </cell>
        </row>
        <row r="71">
          <cell r="C71" t="str">
            <v>200355.56</v>
          </cell>
        </row>
        <row r="72">
          <cell r="A72" t="str">
            <v>CK2302086</v>
          </cell>
        </row>
        <row r="72">
          <cell r="C72" t="str">
            <v>84313.06</v>
          </cell>
        </row>
        <row r="73">
          <cell r="A73" t="str">
            <v>CK2302087</v>
          </cell>
        </row>
        <row r="73">
          <cell r="C73" t="str">
            <v>496860.00</v>
          </cell>
        </row>
        <row r="74">
          <cell r="A74" t="str">
            <v>CK2302088</v>
          </cell>
        </row>
        <row r="74">
          <cell r="C74" t="str">
            <v>799000.00</v>
          </cell>
        </row>
        <row r="75">
          <cell r="A75" t="str">
            <v>CK2302089</v>
          </cell>
        </row>
        <row r="75">
          <cell r="C75" t="str">
            <v>1326333.33</v>
          </cell>
        </row>
        <row r="76">
          <cell r="A76" t="str">
            <v>CK2302090</v>
          </cell>
        </row>
        <row r="76">
          <cell r="C76" t="str">
            <v>161000.00</v>
          </cell>
        </row>
        <row r="77">
          <cell r="A77" t="str">
            <v>CK2302092</v>
          </cell>
        </row>
        <row r="77">
          <cell r="C77" t="str">
            <v>196000.00</v>
          </cell>
        </row>
        <row r="78">
          <cell r="A78" t="str">
            <v>CK2302091</v>
          </cell>
        </row>
        <row r="78">
          <cell r="C78" t="str">
            <v>445972.22</v>
          </cell>
        </row>
        <row r="79">
          <cell r="A79" t="str">
            <v>CK2302094</v>
          </cell>
        </row>
        <row r="79">
          <cell r="C79" t="str">
            <v>630738.89</v>
          </cell>
        </row>
        <row r="80">
          <cell r="A80" t="str">
            <v>CK2302095</v>
          </cell>
        </row>
        <row r="80">
          <cell r="C80" t="str">
            <v>92011.11</v>
          </cell>
        </row>
        <row r="81">
          <cell r="A81" t="str">
            <v>CK2302096</v>
          </cell>
        </row>
        <row r="81">
          <cell r="C81" t="str">
            <v>362000.00</v>
          </cell>
        </row>
        <row r="82">
          <cell r="A82" t="str">
            <v>CK2302097</v>
          </cell>
        </row>
        <row r="82">
          <cell r="C82" t="str">
            <v>101500.00</v>
          </cell>
        </row>
        <row r="83">
          <cell r="A83" t="str">
            <v>CK2302099</v>
          </cell>
        </row>
        <row r="83">
          <cell r="C83" t="str">
            <v>193083.33</v>
          </cell>
        </row>
        <row r="84">
          <cell r="A84" t="str">
            <v>CK2302100</v>
          </cell>
        </row>
        <row r="84">
          <cell r="C84" t="str">
            <v>608253.33</v>
          </cell>
        </row>
        <row r="85">
          <cell r="A85" t="str">
            <v>CK2302101</v>
          </cell>
        </row>
        <row r="85">
          <cell r="C85" t="str">
            <v>329169.75</v>
          </cell>
        </row>
        <row r="86">
          <cell r="A86" t="str">
            <v>CK2302103</v>
          </cell>
        </row>
        <row r="86">
          <cell r="C86" t="str">
            <v>157888.89</v>
          </cell>
        </row>
        <row r="87">
          <cell r="A87" t="str">
            <v>CK2302102</v>
          </cell>
        </row>
        <row r="87">
          <cell r="C87" t="str">
            <v>164150.00</v>
          </cell>
        </row>
        <row r="88">
          <cell r="A88" t="str">
            <v>CK2302108</v>
          </cell>
        </row>
        <row r="88">
          <cell r="C88" t="str">
            <v>561040.28</v>
          </cell>
        </row>
        <row r="89">
          <cell r="A89" t="str">
            <v>CK2302105</v>
          </cell>
        </row>
        <row r="89">
          <cell r="C89" t="str">
            <v>130068.89</v>
          </cell>
        </row>
        <row r="90">
          <cell r="A90" t="str">
            <v>CK2302106</v>
          </cell>
        </row>
        <row r="90">
          <cell r="C90" t="str">
            <v>180570.44</v>
          </cell>
        </row>
        <row r="91">
          <cell r="A91" t="str">
            <v>CK2302107</v>
          </cell>
        </row>
        <row r="91">
          <cell r="C91" t="str">
            <v>804174.00</v>
          </cell>
        </row>
        <row r="92">
          <cell r="A92" t="str">
            <v>CK2302113</v>
          </cell>
        </row>
        <row r="92">
          <cell r="C92" t="str">
            <v>63000.00</v>
          </cell>
        </row>
        <row r="93">
          <cell r="A93" t="str">
            <v>CK2302111</v>
          </cell>
        </row>
        <row r="93">
          <cell r="C93" t="str">
            <v>166622.22</v>
          </cell>
        </row>
        <row r="94">
          <cell r="A94" t="str">
            <v>CK2302115</v>
          </cell>
        </row>
        <row r="94">
          <cell r="C94" t="str">
            <v>124966.67</v>
          </cell>
        </row>
        <row r="95">
          <cell r="A95" t="str">
            <v>CK2302112</v>
          </cell>
        </row>
        <row r="95">
          <cell r="C95" t="str">
            <v>382500.00</v>
          </cell>
        </row>
        <row r="96">
          <cell r="A96" t="str">
            <v>CK2302119</v>
          </cell>
        </row>
        <row r="96">
          <cell r="C96" t="str">
            <v>676000.00</v>
          </cell>
        </row>
        <row r="97">
          <cell r="A97" t="str">
            <v>CK2302120</v>
          </cell>
        </row>
        <row r="97">
          <cell r="C97" t="str">
            <v>363966.67</v>
          </cell>
        </row>
        <row r="98">
          <cell r="A98" t="str">
            <v>CK2302122</v>
          </cell>
        </row>
        <row r="98">
          <cell r="C98" t="str">
            <v>407500.00</v>
          </cell>
        </row>
        <row r="99">
          <cell r="A99" t="str">
            <v>CK2302117</v>
          </cell>
        </row>
        <row r="99">
          <cell r="C99" t="str">
            <v>75643.75</v>
          </cell>
        </row>
        <row r="100">
          <cell r="A100" t="str">
            <v>CK2302118</v>
          </cell>
        </row>
        <row r="100">
          <cell r="C100" t="str">
            <v>219138.89</v>
          </cell>
        </row>
        <row r="101">
          <cell r="A101" t="str">
            <v>CK2302123</v>
          </cell>
        </row>
        <row r="101">
          <cell r="C101" t="str">
            <v>180988.89</v>
          </cell>
        </row>
        <row r="102">
          <cell r="A102" t="str">
            <v>CK2302129</v>
          </cell>
        </row>
        <row r="102">
          <cell r="C102" t="str">
            <v>871022.22</v>
          </cell>
        </row>
        <row r="103">
          <cell r="A103" t="str">
            <v>CK2302128</v>
          </cell>
        </row>
        <row r="103">
          <cell r="C103" t="str">
            <v>42933.33</v>
          </cell>
        </row>
        <row r="104">
          <cell r="A104" t="str">
            <v>CK2302130</v>
          </cell>
        </row>
        <row r="104">
          <cell r="C104" t="str">
            <v>105350.00</v>
          </cell>
        </row>
        <row r="105">
          <cell r="A105" t="str">
            <v>CK2302124</v>
          </cell>
        </row>
        <row r="105">
          <cell r="C105" t="str">
            <v>736000.00</v>
          </cell>
        </row>
        <row r="106">
          <cell r="A106" t="str">
            <v>CK2302131</v>
          </cell>
        </row>
        <row r="106">
          <cell r="C106" t="str">
            <v>140416.67</v>
          </cell>
        </row>
        <row r="107">
          <cell r="A107" t="str">
            <v>CK2302132</v>
          </cell>
        </row>
        <row r="107">
          <cell r="C107" t="str">
            <v>306250.00</v>
          </cell>
        </row>
        <row r="108">
          <cell r="A108" t="str">
            <v>CK2302125</v>
          </cell>
        </row>
        <row r="108">
          <cell r="C108" t="str">
            <v>367261.81</v>
          </cell>
        </row>
        <row r="109">
          <cell r="A109" t="str">
            <v>CK2302126</v>
          </cell>
        </row>
        <row r="109">
          <cell r="C109" t="str">
            <v>339937.50</v>
          </cell>
        </row>
        <row r="110">
          <cell r="A110" t="str">
            <v>CK2302127</v>
          </cell>
        </row>
        <row r="110">
          <cell r="C110" t="str">
            <v>810813.89</v>
          </cell>
        </row>
        <row r="111">
          <cell r="A111" t="str">
            <v>CK2302133</v>
          </cell>
        </row>
        <row r="111">
          <cell r="C111" t="str">
            <v>280280.00</v>
          </cell>
        </row>
        <row r="112">
          <cell r="A112" t="str">
            <v>CK2302134</v>
          </cell>
        </row>
        <row r="112">
          <cell r="C112" t="str">
            <v>255847.22</v>
          </cell>
        </row>
        <row r="113">
          <cell r="A113" t="str">
            <v>CK2302135</v>
          </cell>
        </row>
        <row r="113">
          <cell r="C113" t="str">
            <v>185022.22</v>
          </cell>
        </row>
        <row r="114">
          <cell r="A114" t="str">
            <v>CK2302136</v>
          </cell>
        </row>
        <row r="114">
          <cell r="C114" t="str">
            <v>1284861.11</v>
          </cell>
        </row>
        <row r="115">
          <cell r="A115" t="str">
            <v>CK2302137</v>
          </cell>
        </row>
        <row r="115">
          <cell r="C115" t="str">
            <v>1284861.11</v>
          </cell>
        </row>
        <row r="116">
          <cell r="A116" t="str">
            <v>CK2302139</v>
          </cell>
        </row>
        <row r="116">
          <cell r="C116" t="str">
            <v>489000.00</v>
          </cell>
        </row>
        <row r="117">
          <cell r="A117" t="str">
            <v>CK2302140</v>
          </cell>
        </row>
        <row r="117">
          <cell r="C117" t="str">
            <v>137958.33</v>
          </cell>
        </row>
        <row r="118">
          <cell r="A118" t="str">
            <v>CK2302142</v>
          </cell>
        </row>
        <row r="118">
          <cell r="C118" t="str">
            <v>103744.67</v>
          </cell>
        </row>
        <row r="119">
          <cell r="A119" t="str">
            <v>CK2302138</v>
          </cell>
        </row>
        <row r="119">
          <cell r="C119" t="str">
            <v>219138.89</v>
          </cell>
        </row>
        <row r="120">
          <cell r="A120" t="str">
            <v>CK2302141</v>
          </cell>
        </row>
        <row r="120">
          <cell r="C120" t="str">
            <v>42000.00</v>
          </cell>
        </row>
        <row r="121">
          <cell r="A121" t="str">
            <v>CK2302147</v>
          </cell>
        </row>
        <row r="121">
          <cell r="C121" t="str">
            <v>84000.00</v>
          </cell>
        </row>
        <row r="122">
          <cell r="A122" t="str">
            <v>CK2302149</v>
          </cell>
        </row>
        <row r="122">
          <cell r="C122" t="str">
            <v>423666.67</v>
          </cell>
        </row>
        <row r="123">
          <cell r="A123" t="str">
            <v>CK2302143</v>
          </cell>
        </row>
        <row r="123">
          <cell r="C123" t="str">
            <v>302881.25</v>
          </cell>
        </row>
        <row r="124">
          <cell r="A124" t="str">
            <v>CK2302144</v>
          </cell>
        </row>
        <row r="124">
          <cell r="C124" t="str">
            <v>143937.50</v>
          </cell>
        </row>
        <row r="125">
          <cell r="A125" t="str">
            <v>CK2302145</v>
          </cell>
        </row>
        <row r="125">
          <cell r="C125" t="str">
            <v>320296.67</v>
          </cell>
        </row>
        <row r="126">
          <cell r="A126" t="str">
            <v>CK2302146</v>
          </cell>
        </row>
        <row r="126">
          <cell r="C126" t="str">
            <v>672399.00</v>
          </cell>
        </row>
        <row r="127">
          <cell r="A127" t="str">
            <v>CK2302148</v>
          </cell>
        </row>
        <row r="127">
          <cell r="C127" t="str">
            <v>439833.33</v>
          </cell>
        </row>
        <row r="128">
          <cell r="A128" t="str">
            <v>CK2302150</v>
          </cell>
        </row>
        <row r="128">
          <cell r="C128" t="str">
            <v>449986.11</v>
          </cell>
        </row>
        <row r="129">
          <cell r="A129" t="str">
            <v>CK2302154</v>
          </cell>
        </row>
        <row r="129">
          <cell r="C129" t="str">
            <v>1447500.00</v>
          </cell>
        </row>
        <row r="130">
          <cell r="A130" t="str">
            <v>CK2302151</v>
          </cell>
        </row>
        <row r="130">
          <cell r="C130" t="str">
            <v>258875.00</v>
          </cell>
        </row>
        <row r="131">
          <cell r="A131" t="str">
            <v>CK2302152</v>
          </cell>
        </row>
        <row r="131">
          <cell r="C131" t="str">
            <v>271055.56</v>
          </cell>
        </row>
        <row r="132">
          <cell r="A132" t="str">
            <v>CK2302153</v>
          </cell>
        </row>
        <row r="132">
          <cell r="C132" t="str">
            <v>378400.00</v>
          </cell>
        </row>
        <row r="133">
          <cell r="A133" t="str">
            <v>CK2302155</v>
          </cell>
        </row>
        <row r="133">
          <cell r="C133" t="str">
            <v>261537.50</v>
          </cell>
        </row>
        <row r="134">
          <cell r="A134" t="str">
            <v>CK2302156</v>
          </cell>
        </row>
        <row r="134">
          <cell r="C134" t="str">
            <v>145467.78</v>
          </cell>
        </row>
        <row r="135">
          <cell r="A135" t="str">
            <v>CK2302157</v>
          </cell>
        </row>
        <row r="135">
          <cell r="C135" t="str">
            <v>433266.17</v>
          </cell>
        </row>
        <row r="136">
          <cell r="A136" t="str">
            <v>CK2302158</v>
          </cell>
        </row>
        <row r="136">
          <cell r="C136" t="str">
            <v>221130.00</v>
          </cell>
        </row>
        <row r="137">
          <cell r="A137" t="str">
            <v>CK2302160</v>
          </cell>
        </row>
        <row r="137">
          <cell r="C137" t="str">
            <v>924833.33</v>
          </cell>
        </row>
        <row r="138">
          <cell r="A138" t="str">
            <v>CK2302159</v>
          </cell>
        </row>
        <row r="138">
          <cell r="C138" t="str">
            <v>395833.33</v>
          </cell>
        </row>
        <row r="139">
          <cell r="A139" t="str">
            <v>CK2302163</v>
          </cell>
        </row>
        <row r="139">
          <cell r="C139" t="str">
            <v>296875.00</v>
          </cell>
        </row>
        <row r="140">
          <cell r="A140" t="str">
            <v>CK2302161</v>
          </cell>
        </row>
        <row r="140">
          <cell r="C140" t="str">
            <v>135208.33</v>
          </cell>
        </row>
        <row r="141">
          <cell r="A141" t="str">
            <v>CK2302162</v>
          </cell>
        </row>
        <row r="141">
          <cell r="C141" t="str">
            <v>400208.33</v>
          </cell>
        </row>
        <row r="142">
          <cell r="A142" t="str">
            <v>CK2302169</v>
          </cell>
        </row>
        <row r="142">
          <cell r="C142" t="str">
            <v>571666.67</v>
          </cell>
        </row>
        <row r="143">
          <cell r="A143" t="str">
            <v>CK2302170</v>
          </cell>
        </row>
        <row r="143">
          <cell r="C143" t="str">
            <v>320166.67</v>
          </cell>
        </row>
        <row r="144">
          <cell r="A144" t="str">
            <v>CK2302164</v>
          </cell>
        </row>
        <row r="144">
          <cell r="C144" t="str">
            <v>174358.33</v>
          </cell>
        </row>
        <row r="145">
          <cell r="A145" t="str">
            <v>CK2302166</v>
          </cell>
        </row>
        <row r="145">
          <cell r="C145" t="str">
            <v>186118.33</v>
          </cell>
        </row>
        <row r="146">
          <cell r="A146" t="str">
            <v>CK2302167</v>
          </cell>
        </row>
        <row r="146">
          <cell r="C146" t="str">
            <v>98280.00</v>
          </cell>
        </row>
        <row r="147">
          <cell r="A147" t="str">
            <v>CK2302171</v>
          </cell>
        </row>
        <row r="147">
          <cell r="C147" t="str">
            <v>347083.33</v>
          </cell>
        </row>
        <row r="148">
          <cell r="A148" t="str">
            <v>CK2302174</v>
          </cell>
        </row>
        <row r="148">
          <cell r="C148" t="str">
            <v>341250.00</v>
          </cell>
        </row>
        <row r="149">
          <cell r="A149" t="str">
            <v>CK2302173</v>
          </cell>
        </row>
        <row r="149">
          <cell r="C149" t="str">
            <v>110736.11</v>
          </cell>
        </row>
        <row r="150">
          <cell r="A150" t="str">
            <v>CK2302175</v>
          </cell>
        </row>
        <row r="150">
          <cell r="C150" t="str">
            <v>47458.33</v>
          </cell>
        </row>
        <row r="151">
          <cell r="A151" t="str">
            <v>CK2302176</v>
          </cell>
        </row>
        <row r="151">
          <cell r="C151" t="str">
            <v>431888.89</v>
          </cell>
        </row>
        <row r="152">
          <cell r="A152" t="str">
            <v>CK2302181</v>
          </cell>
        </row>
        <row r="152">
          <cell r="C152" t="str">
            <v>777083.33</v>
          </cell>
        </row>
        <row r="153">
          <cell r="A153" t="str">
            <v>CK2302182</v>
          </cell>
        </row>
        <row r="153">
          <cell r="C153" t="str">
            <v>155416.67</v>
          </cell>
        </row>
      </sheetData>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53"/>
  <sheetViews>
    <sheetView tabSelected="1" zoomScale="85" zoomScaleNormal="85" topLeftCell="A141" workbookViewId="0">
      <selection activeCell="M4" sqref="M4"/>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3.4727272727273" customWidth="1"/>
  </cols>
  <sheetData>
    <row r="1" ht="17.25" spans="1:11">
      <c r="A1" s="2" t="s">
        <v>0</v>
      </c>
      <c r="B1" s="2"/>
      <c r="C1" s="2"/>
      <c r="D1" s="2"/>
      <c r="E1" s="2"/>
      <c r="F1" s="3"/>
      <c r="G1" s="2"/>
      <c r="H1" s="2"/>
      <c r="I1" s="2"/>
      <c r="J1" s="2"/>
      <c r="K1" s="2"/>
    </row>
    <row r="2" ht="117" customHeight="1" spans="1:11">
      <c r="A2" s="4" t="s">
        <v>1</v>
      </c>
      <c r="B2" s="5"/>
      <c r="C2" s="5"/>
      <c r="D2" s="5"/>
      <c r="E2" s="5"/>
      <c r="F2" s="5"/>
      <c r="G2" s="5"/>
      <c r="H2" s="5"/>
      <c r="I2" s="5"/>
      <c r="J2" s="5"/>
      <c r="K2" s="18"/>
    </row>
    <row r="3" s="1" customFormat="1" ht="43.5" spans="1:11">
      <c r="A3" s="6" t="s">
        <v>2</v>
      </c>
      <c r="B3" s="7" t="s">
        <v>3</v>
      </c>
      <c r="C3" s="8" t="s">
        <v>4</v>
      </c>
      <c r="D3" s="7" t="s">
        <v>5</v>
      </c>
      <c r="E3" s="7" t="s">
        <v>6</v>
      </c>
      <c r="F3" s="9" t="s">
        <v>7</v>
      </c>
      <c r="G3" s="7" t="s">
        <v>8</v>
      </c>
      <c r="H3" s="7" t="s">
        <v>9</v>
      </c>
      <c r="I3" s="8" t="s">
        <v>10</v>
      </c>
      <c r="J3" s="8" t="s">
        <v>11</v>
      </c>
      <c r="K3" s="19" t="s">
        <v>12</v>
      </c>
    </row>
    <row r="4" ht="29" spans="1:11">
      <c r="A4" s="10" t="s">
        <v>13</v>
      </c>
      <c r="B4" s="11">
        <f>LOOKUP(1,0/(LEFT([1]原始数据!A:A,LEN(A4))=A4),[1]原始数据!H:H)</f>
        <v>365</v>
      </c>
      <c r="C4" s="8" t="s">
        <v>14</v>
      </c>
      <c r="D4" s="12">
        <f>LOOKUP(1,0/(LEFT([1]原始数据!A:A,LEN(A4))=A4),[1]原始数据!D:D)</f>
        <v>44713</v>
      </c>
      <c r="E4" s="12">
        <f>LOOKUP(1,0/(LEFT([1]原始数据!A:A,LEN(A4))=A4),[1]原始数据!E:E)</f>
        <v>45078</v>
      </c>
      <c r="F4" s="13">
        <f>SUMPRODUCT(--(LEFT([1]原始数据!A:A,LEN(A4))=A4),[1]原始数据!Z:Z)</f>
        <v>10000000</v>
      </c>
      <c r="G4" s="8" t="s">
        <v>15</v>
      </c>
      <c r="H4" s="14" t="str">
        <f>LOOKUP(1,0/(LEFT([1]原始数据!A:A,LEN(A4))=A4),[1]原始数据!AF:AF)</f>
        <v>SHAU</v>
      </c>
      <c r="I4" s="20">
        <f>LOOKUP(1,0/(LEFT([1]原始数据!A:A,LEN(A4))=A4),[1]原始数据!J:J)</f>
        <v>0.0175</v>
      </c>
      <c r="J4" s="20">
        <f>LOOKUP(1,0/(LEFT([1]原始数据!A:A,LEN(A4))=A4),[1]原始数据!AH:AH)</f>
        <v>0.036</v>
      </c>
      <c r="K4" s="21" t="str">
        <f>LOOKUP(1,0/(A4='[1]编号-资金中心'!A:A),'[1]编号-资金中心'!C:C)</f>
        <v>181486.11</v>
      </c>
    </row>
    <row r="5" ht="29" spans="1:11">
      <c r="A5" s="10" t="s">
        <v>16</v>
      </c>
      <c r="B5" s="11">
        <f>LOOKUP(1,0/(LEFT([1]原始数据!A:A,LEN(A5))=A5),[1]原始数据!H:H)</f>
        <v>365</v>
      </c>
      <c r="C5" s="8" t="s">
        <v>14</v>
      </c>
      <c r="D5" s="12">
        <f>LOOKUP(1,0/(LEFT([1]原始数据!A:A,LEN(A5))=A5),[1]原始数据!D:D)</f>
        <v>44742</v>
      </c>
      <c r="E5" s="12">
        <f>LOOKUP(1,0/(LEFT([1]原始数据!A:A,LEN(A5))=A5),[1]原始数据!E:E)</f>
        <v>45107</v>
      </c>
      <c r="F5" s="13">
        <f>SUMPRODUCT(--(LEFT([1]原始数据!A:A,LEN(A5))=A5),[1]原始数据!Z:Z)</f>
        <v>500000000</v>
      </c>
      <c r="G5" s="8" t="s">
        <v>15</v>
      </c>
      <c r="H5" s="14" t="str">
        <f>LOOKUP(1,0/(LEFT([1]原始数据!A:A,LEN(A5))=A5),[1]原始数据!AF:AF)</f>
        <v>SHAU</v>
      </c>
      <c r="I5" s="20">
        <f>LOOKUP(1,0/(LEFT([1]原始数据!A:A,LEN(A5))=A5),[1]原始数据!J:J)</f>
        <v>0.0175</v>
      </c>
      <c r="J5" s="20">
        <f>LOOKUP(1,0/(LEFT([1]原始数据!A:A,LEN(A5))=A5),[1]原始数据!AH:AH)</f>
        <v>0.0365</v>
      </c>
      <c r="K5" s="21" t="str">
        <f>LOOKUP(1,0/(A5='[1]编号-资金中心'!A:A),'[1]编号-资金中心'!C:C)</f>
        <v>9023611.11</v>
      </c>
    </row>
    <row r="6" ht="29" spans="1:11">
      <c r="A6" s="10" t="s">
        <v>17</v>
      </c>
      <c r="B6" s="11">
        <f>LOOKUP(1,0/(LEFT([1]原始数据!A:A,LEN(A6))=A6),[1]原始数据!H:H)</f>
        <v>356</v>
      </c>
      <c r="C6" s="8" t="s">
        <v>14</v>
      </c>
      <c r="D6" s="12">
        <f>LOOKUP(1,0/(LEFT([1]原始数据!A:A,LEN(A6))=A6),[1]原始数据!D:D)</f>
        <v>44806</v>
      </c>
      <c r="E6" s="12">
        <f>LOOKUP(1,0/(LEFT([1]原始数据!A:A,LEN(A6))=A6),[1]原始数据!E:E)</f>
        <v>45162</v>
      </c>
      <c r="F6" s="13">
        <f>SUMPRODUCT(--(LEFT([1]原始数据!A:A,LEN(A6))=A6),[1]原始数据!Z:Z)</f>
        <v>100000000</v>
      </c>
      <c r="G6" s="8" t="s">
        <v>15</v>
      </c>
      <c r="H6" s="14" t="str">
        <f>LOOKUP(1,0/(LEFT([1]原始数据!A:A,LEN(A6))=A6),[1]原始数据!AF:AF)</f>
        <v>SHAU</v>
      </c>
      <c r="I6" s="20">
        <f>LOOKUP(1,0/(LEFT([1]原始数据!A:A,LEN(A6))=A6),[1]原始数据!J:J)</f>
        <v>0.0155</v>
      </c>
      <c r="J6" s="20">
        <f>LOOKUP(1,0/(LEFT([1]原始数据!A:A,LEN(A6))=A6),[1]原始数据!AH:AH)</f>
        <v>0.038</v>
      </c>
      <c r="K6" s="21" t="str">
        <f>LOOKUP(1,0/(A6='[1]编号-资金中心'!A:A),'[1]编号-资金中心'!C:C)</f>
        <v>2106333.33</v>
      </c>
    </row>
    <row r="7" ht="29" spans="1:11">
      <c r="A7" s="10" t="s">
        <v>18</v>
      </c>
      <c r="B7" s="11">
        <f>LOOKUP(1,0/(LEFT([1]原始数据!A:A,LEN(A7))=A7),[1]原始数据!H:H)</f>
        <v>360</v>
      </c>
      <c r="C7" s="8" t="s">
        <v>14</v>
      </c>
      <c r="D7" s="12">
        <f>LOOKUP(1,0/(LEFT([1]原始数据!A:A,LEN(A7))=A7),[1]原始数据!D:D)</f>
        <v>44813</v>
      </c>
      <c r="E7" s="12">
        <f>LOOKUP(1,0/(LEFT([1]原始数据!A:A,LEN(A7))=A7),[1]原始数据!E:E)</f>
        <v>45173</v>
      </c>
      <c r="F7" s="13">
        <f>SUMPRODUCT(--(LEFT([1]原始数据!A:A,LEN(A7))=A7),[1]原始数据!Z:Z)</f>
        <v>150000000</v>
      </c>
      <c r="G7" s="8" t="s">
        <v>15</v>
      </c>
      <c r="H7" s="14" t="str">
        <f>LOOKUP(1,0/(LEFT([1]原始数据!A:A,LEN(A7))=A7),[1]原始数据!AF:AF)</f>
        <v>SHAU</v>
      </c>
      <c r="I7" s="20">
        <f>LOOKUP(1,0/(LEFT([1]原始数据!A:A,LEN(A7))=A7),[1]原始数据!J:J)</f>
        <v>0.0155</v>
      </c>
      <c r="J7" s="20">
        <f>LOOKUP(1,0/(LEFT([1]原始数据!A:A,LEN(A7))=A7),[1]原始数据!AH:AH)</f>
        <v>0.039</v>
      </c>
      <c r="K7" s="21" t="str">
        <f>LOOKUP(1,0/(A7='[1]编号-资金中心'!A:A),'[1]编号-资金中心'!C:C)</f>
        <v>3345000.00</v>
      </c>
    </row>
    <row r="8" ht="29" spans="1:11">
      <c r="A8" s="10" t="s">
        <v>19</v>
      </c>
      <c r="B8" s="11">
        <f>LOOKUP(1,0/(LEFT([1]原始数据!A:A,LEN(A8))=A8),[1]原始数据!H:H)</f>
        <v>365</v>
      </c>
      <c r="C8" s="8" t="s">
        <v>14</v>
      </c>
      <c r="D8" s="12">
        <f>LOOKUP(1,0/(LEFT([1]原始数据!A:A,LEN(A8))=A8),[1]原始数据!D:D)</f>
        <v>44867</v>
      </c>
      <c r="E8" s="12">
        <f>LOOKUP(1,0/(LEFT([1]原始数据!A:A,LEN(A8))=A8),[1]原始数据!E:E)</f>
        <v>45232</v>
      </c>
      <c r="F8" s="13">
        <f>SUMPRODUCT(--(LEFT([1]原始数据!A:A,LEN(A8))=A8),[1]原始数据!Z:Z)</f>
        <v>100000000</v>
      </c>
      <c r="G8" s="8" t="s">
        <v>15</v>
      </c>
      <c r="H8" s="14" t="str">
        <f>LOOKUP(1,0/(LEFT([1]原始数据!A:A,LEN(A8))=A8),[1]原始数据!AF:AF)</f>
        <v>SHAU</v>
      </c>
      <c r="I8" s="20">
        <f>LOOKUP(1,0/(LEFT([1]原始数据!A:A,LEN(A8))=A8),[1]原始数据!J:J)</f>
        <v>0.0175</v>
      </c>
      <c r="J8" s="20">
        <f>LOOKUP(1,0/(LEFT([1]原始数据!A:A,LEN(A8))=A8),[1]原始数据!AH:AH)</f>
        <v>0.0375</v>
      </c>
      <c r="K8" s="21" t="str">
        <f>LOOKUP(1,0/(A8='[1]编号-资金中心'!A:A),'[1]编号-资金中心'!C:C)</f>
        <v>1906111.11</v>
      </c>
    </row>
    <row r="9" ht="29" spans="1:11">
      <c r="A9" s="10" t="s">
        <v>20</v>
      </c>
      <c r="B9" s="11">
        <f>LOOKUP(1,0/(LEFT([1]原始数据!A:A,LEN(A9))=A9),[1]原始数据!H:H)</f>
        <v>360</v>
      </c>
      <c r="C9" s="8" t="s">
        <v>14</v>
      </c>
      <c r="D9" s="12">
        <f>LOOKUP(1,0/(LEFT([1]原始数据!A:A,LEN(A9))=A9),[1]原始数据!D:D)</f>
        <v>44876</v>
      </c>
      <c r="E9" s="12">
        <f>LOOKUP(1,0/(LEFT([1]原始数据!A:A,LEN(A9))=A9),[1]原始数据!E:E)</f>
        <v>45236</v>
      </c>
      <c r="F9" s="13">
        <f>SUMPRODUCT(--(LEFT([1]原始数据!A:A,LEN(A9))=A9),[1]原始数据!Z:Z)</f>
        <v>100000000</v>
      </c>
      <c r="G9" s="8" t="s">
        <v>15</v>
      </c>
      <c r="H9" s="14" t="str">
        <f>LOOKUP(1,0/(LEFT([1]原始数据!A:A,LEN(A9))=A9),[1]原始数据!AF:AF)</f>
        <v>SHAU</v>
      </c>
      <c r="I9" s="20">
        <f>LOOKUP(1,0/(LEFT([1]原始数据!A:A,LEN(A9))=A9),[1]原始数据!J:J)</f>
        <v>0.0155</v>
      </c>
      <c r="J9" s="20">
        <f>LOOKUP(1,0/(LEFT([1]原始数据!A:A,LEN(A9))=A9),[1]原始数据!AH:AH)</f>
        <v>0.0395</v>
      </c>
      <c r="K9" s="21" t="str">
        <f>LOOKUP(1,0/(A9='[1]编号-资金中心'!A:A),'[1]编号-资金中心'!C:C)</f>
        <v>2280000.00</v>
      </c>
    </row>
    <row r="10" ht="29" spans="1:11">
      <c r="A10" s="10" t="s">
        <v>21</v>
      </c>
      <c r="B10" s="11">
        <f>LOOKUP(1,0/(LEFT([1]原始数据!A:A,LEN(A10))=A10),[1]原始数据!H:H)</f>
        <v>361</v>
      </c>
      <c r="C10" s="8" t="s">
        <v>14</v>
      </c>
      <c r="D10" s="12">
        <f>LOOKUP(1,0/(LEFT([1]原始数据!A:A,LEN(A10))=A10),[1]原始数据!D:D)</f>
        <v>44882</v>
      </c>
      <c r="E10" s="12">
        <f>LOOKUP(1,0/(LEFT([1]原始数据!A:A,LEN(A10))=A10),[1]原始数据!E:E)</f>
        <v>45243</v>
      </c>
      <c r="F10" s="13">
        <f>SUMPRODUCT(--(LEFT([1]原始数据!A:A,LEN(A10))=A10),[1]原始数据!Z:Z)</f>
        <v>150000000</v>
      </c>
      <c r="G10" s="8" t="s">
        <v>15</v>
      </c>
      <c r="H10" s="14" t="str">
        <f>LOOKUP(1,0/(LEFT([1]原始数据!A:A,LEN(A10))=A10),[1]原始数据!AF:AF)</f>
        <v>SHAU</v>
      </c>
      <c r="I10" s="20">
        <f>LOOKUP(1,0/(LEFT([1]原始数据!A:A,LEN(A10))=A10),[1]原始数据!J:J)</f>
        <v>0.0155</v>
      </c>
      <c r="J10" s="20">
        <f>LOOKUP(1,0/(LEFT([1]原始数据!A:A,LEN(A10))=A10),[1]原始数据!AH:AH)</f>
        <v>0.0395</v>
      </c>
      <c r="K10" s="21" t="str">
        <f>LOOKUP(1,0/(A10='[1]编号-资金中心'!A:A),'[1]编号-资金中心'!C:C)</f>
        <v>3429500.00</v>
      </c>
    </row>
    <row r="11" ht="29" spans="1:11">
      <c r="A11" s="10" t="s">
        <v>22</v>
      </c>
      <c r="B11" s="11">
        <f>LOOKUP(1,0/(LEFT([1]原始数据!A:A,LEN(A11))=A11),[1]原始数据!H:H)</f>
        <v>189</v>
      </c>
      <c r="C11" s="8" t="s">
        <v>14</v>
      </c>
      <c r="D11" s="12">
        <f>LOOKUP(1,0/(LEFT([1]原始数据!A:A,LEN(A11))=A11),[1]原始数据!D:D)</f>
        <v>44890</v>
      </c>
      <c r="E11" s="12">
        <f>LOOKUP(1,0/(LEFT([1]原始数据!A:A,LEN(A11))=A11),[1]原始数据!E:E)</f>
        <v>45079</v>
      </c>
      <c r="F11" s="13">
        <f>SUMPRODUCT(--(LEFT([1]原始数据!A:A,LEN(A11))=A11),[1]原始数据!Z:Z)</f>
        <v>100000000</v>
      </c>
      <c r="G11" s="8" t="s">
        <v>15</v>
      </c>
      <c r="H11" s="14" t="str">
        <f>LOOKUP(1,0/(LEFT([1]原始数据!A:A,LEN(A11))=A11),[1]原始数据!AF:AF)</f>
        <v>SHAU</v>
      </c>
      <c r="I11" s="20">
        <f>LOOKUP(1,0/(LEFT([1]原始数据!A:A,LEN(A11))=A11),[1]原始数据!J:J)</f>
        <v>0.0155</v>
      </c>
      <c r="J11" s="20">
        <f>LOOKUP(1,0/(LEFT([1]原始数据!A:A,LEN(A11))=A11),[1]原始数据!AH:AH)</f>
        <v>0.036</v>
      </c>
      <c r="K11" s="21" t="str">
        <f>LOOKUP(1,0/(A11='[1]编号-资金中心'!A:A),'[1]编号-资金中心'!C:C)</f>
        <v>1013250.00</v>
      </c>
    </row>
    <row r="12" ht="29" spans="1:11">
      <c r="A12" s="15" t="s">
        <v>23</v>
      </c>
      <c r="B12" s="11">
        <f>LOOKUP(1,0/(LEFT([1]原始数据!A:A,LEN(A12))=A12),[1]原始数据!H:H)</f>
        <v>365</v>
      </c>
      <c r="C12" s="8" t="s">
        <v>14</v>
      </c>
      <c r="D12" s="12">
        <f>LOOKUP(1,0/(LEFT([1]原始数据!A:A,LEN(A12))=A12),[1]原始数据!D:D)</f>
        <v>44894</v>
      </c>
      <c r="E12" s="12">
        <f>LOOKUP(1,0/(LEFT([1]原始数据!A:A,LEN(A12))=A12),[1]原始数据!E:E)</f>
        <v>45259</v>
      </c>
      <c r="F12" s="13">
        <f>SUMPRODUCT(--(LEFT([1]原始数据!A:A,LEN(A12))=A12),[1]原始数据!Z:Z)</f>
        <v>45000000</v>
      </c>
      <c r="G12" s="8" t="s">
        <v>15</v>
      </c>
      <c r="H12" s="14" t="str">
        <f>LOOKUP(1,0/(LEFT([1]原始数据!A:A,LEN(A12))=A12),[1]原始数据!AF:AF)</f>
        <v>SHAU</v>
      </c>
      <c r="I12" s="20">
        <f>LOOKUP(1,0/(LEFT([1]原始数据!A:A,LEN(A12))=A12),[1]原始数据!J:J)</f>
        <v>0.0175</v>
      </c>
      <c r="J12" s="20">
        <f>LOOKUP(1,0/(LEFT([1]原始数据!A:A,LEN(A12))=A12),[1]原始数据!AH:AH)</f>
        <v>0.037</v>
      </c>
      <c r="K12" s="21" t="str">
        <f>LOOKUP(1,0/(A12='[1]编号-资金中心'!A:A),'[1]编号-资金中心'!C:C)</f>
        <v>834937.50</v>
      </c>
    </row>
    <row r="13" ht="29" spans="1:11">
      <c r="A13" s="10" t="s">
        <v>24</v>
      </c>
      <c r="B13" s="11">
        <f>LOOKUP(1,0/(LEFT([1]原始数据!A:A,LEN(A13))=A13),[1]原始数据!H:H)</f>
        <v>196</v>
      </c>
      <c r="C13" s="8" t="s">
        <v>14</v>
      </c>
      <c r="D13" s="12">
        <f>LOOKUP(1,0/(LEFT([1]原始数据!A:A,LEN(A13))=A13),[1]原始数据!D:D)</f>
        <v>44883</v>
      </c>
      <c r="E13" s="12">
        <f>LOOKUP(1,0/(LEFT([1]原始数据!A:A,LEN(A13))=A13),[1]原始数据!E:E)</f>
        <v>45079</v>
      </c>
      <c r="F13" s="13">
        <f>SUMPRODUCT(--(LEFT([1]原始数据!A:A,LEN(A13))=A13),[1]原始数据!Z:Z)</f>
        <v>60000000</v>
      </c>
      <c r="G13" s="8" t="s">
        <v>15</v>
      </c>
      <c r="H13" s="14" t="str">
        <f>LOOKUP(1,0/(LEFT([1]原始数据!A:A,LEN(A13))=A13),[1]原始数据!AF:AF)</f>
        <v>XAU/USD</v>
      </c>
      <c r="I13" s="20">
        <f>LOOKUP(1,0/(LEFT([1]原始数据!A:A,LEN(A13))=A13),[1]原始数据!J:J)</f>
        <v>0.0155</v>
      </c>
      <c r="J13" s="20">
        <f>LOOKUP(1,0/(LEFT([1]原始数据!A:A,LEN(A13))=A13),[1]原始数据!AH:AH)</f>
        <v>0.035</v>
      </c>
      <c r="K13" s="21" t="str">
        <f>LOOKUP(1,0/(A13='[1]编号-资金中心'!A:A),'[1]编号-资金中心'!C:C)</f>
        <v>604333.33</v>
      </c>
    </row>
    <row r="14" ht="29" spans="1:11">
      <c r="A14" s="10" t="s">
        <v>25</v>
      </c>
      <c r="B14" s="11">
        <f>LOOKUP(1,0/(LEFT([1]原始数据!A:A,LEN(A14))=A14),[1]原始数据!H:H)</f>
        <v>189</v>
      </c>
      <c r="C14" s="8" t="s">
        <v>14</v>
      </c>
      <c r="D14" s="12">
        <f>LOOKUP(1,0/(LEFT([1]原始数据!A:A,LEN(A14))=A14),[1]原始数据!D:D)</f>
        <v>44897</v>
      </c>
      <c r="E14" s="12">
        <f>LOOKUP(1,0/(LEFT([1]原始数据!A:A,LEN(A14))=A14),[1]原始数据!E:E)</f>
        <v>45086</v>
      </c>
      <c r="F14" s="13">
        <f>SUMPRODUCT(--(LEFT([1]原始数据!A:A,LEN(A14))=A14),[1]原始数据!Z:Z)</f>
        <v>19000000</v>
      </c>
      <c r="G14" s="8" t="s">
        <v>15</v>
      </c>
      <c r="H14" s="14" t="str">
        <f>LOOKUP(1,0/(LEFT([1]原始数据!A:A,LEN(A14))=A14),[1]原始数据!AF:AF)</f>
        <v>XAU/USD</v>
      </c>
      <c r="I14" s="20">
        <f>LOOKUP(1,0/(LEFT([1]原始数据!A:A,LEN(A14))=A14),[1]原始数据!J:J)</f>
        <v>0.0155</v>
      </c>
      <c r="J14" s="20">
        <f>LOOKUP(1,0/(LEFT([1]原始数据!A:A,LEN(A14))=A14),[1]原始数据!AH:AH)</f>
        <v>0.035</v>
      </c>
      <c r="K14" s="21" t="str">
        <f>LOOKUP(1,0/(A14='[1]编号-资金中心'!A:A),'[1]编号-资金中心'!C:C)</f>
        <v>183540.00</v>
      </c>
    </row>
    <row r="15" ht="29" spans="1:11">
      <c r="A15" s="16" t="s">
        <v>26</v>
      </c>
      <c r="B15" s="11">
        <f>LOOKUP(1,0/(LEFT([1]原始数据!A:A,LEN(A15))=A15),[1]原始数据!H:H)</f>
        <v>178</v>
      </c>
      <c r="C15" s="8" t="s">
        <v>14</v>
      </c>
      <c r="D15" s="12">
        <f>LOOKUP(1,0/(LEFT([1]原始数据!A:A,LEN(A15))=A15),[1]原始数据!D:D)</f>
        <v>44901</v>
      </c>
      <c r="E15" s="12">
        <f>LOOKUP(1,0/(LEFT([1]原始数据!A:A,LEN(A15))=A15),[1]原始数据!E:E)</f>
        <v>45079</v>
      </c>
      <c r="F15" s="13">
        <f>SUMPRODUCT(--(LEFT([1]原始数据!A:A,LEN(A15))=A15),[1]原始数据!Z:Z)</f>
        <v>50000000</v>
      </c>
      <c r="G15" s="8" t="s">
        <v>15</v>
      </c>
      <c r="H15" s="14" t="str">
        <f>LOOKUP(1,0/(LEFT([1]原始数据!A:A,LEN(A15))=A15),[1]原始数据!AF:AF)</f>
        <v>XAU/USD</v>
      </c>
      <c r="I15" s="20">
        <f>LOOKUP(1,0/(LEFT([1]原始数据!A:A,LEN(A15))=A15),[1]原始数据!J:J)</f>
        <v>0.0154</v>
      </c>
      <c r="J15" s="20">
        <f>LOOKUP(1,0/(LEFT([1]原始数据!A:A,LEN(A15))=A15),[1]原始数据!AH:AH)</f>
        <v>0.0385</v>
      </c>
      <c r="K15" s="21" t="str">
        <f>LOOKUP(1,0/(A15='[1]编号-资金中心'!A:A),'[1]编号-资金中心'!C:C)</f>
        <v>543888.89</v>
      </c>
    </row>
    <row r="16" ht="29" spans="1:11">
      <c r="A16" s="16" t="s">
        <v>27</v>
      </c>
      <c r="B16" s="11">
        <f>LOOKUP(1,0/(LEFT([1]原始数据!A:A,LEN(A16))=A16),[1]原始数据!H:H)</f>
        <v>200</v>
      </c>
      <c r="C16" s="8" t="s">
        <v>14</v>
      </c>
      <c r="D16" s="12">
        <f>LOOKUP(1,0/(LEFT([1]原始数据!A:A,LEN(A16))=A16),[1]原始数据!D:D)</f>
        <v>44903</v>
      </c>
      <c r="E16" s="12">
        <f>LOOKUP(1,0/(LEFT([1]原始数据!A:A,LEN(A16))=A16),[1]原始数据!E:E)</f>
        <v>45103</v>
      </c>
      <c r="F16" s="13">
        <f>SUMPRODUCT(--(LEFT([1]原始数据!A:A,LEN(A16))=A16),[1]原始数据!Z:Z)</f>
        <v>80000000</v>
      </c>
      <c r="G16" s="8" t="s">
        <v>15</v>
      </c>
      <c r="H16" s="14" t="str">
        <f>LOOKUP(1,0/(LEFT([1]原始数据!A:A,LEN(A16))=A16),[1]原始数据!AF:AF)</f>
        <v>XAU/USD</v>
      </c>
      <c r="I16" s="20">
        <f>LOOKUP(1,0/(LEFT([1]原始数据!A:A,LEN(A16))=A16),[1]原始数据!J:J)</f>
        <v>0.0155</v>
      </c>
      <c r="J16" s="20">
        <f>LOOKUP(1,0/(LEFT([1]原始数据!A:A,LEN(A16))=A16),[1]原始数据!AH:AH)</f>
        <v>0.0368</v>
      </c>
      <c r="K16" s="21" t="str">
        <f>LOOKUP(1,0/(A16='[1]编号-资金中心'!A:A),'[1]编号-资金中心'!C:C)</f>
        <v>897777.78</v>
      </c>
    </row>
    <row r="17" ht="29" spans="1:11">
      <c r="A17" s="16" t="s">
        <v>28</v>
      </c>
      <c r="B17" s="11">
        <f>LOOKUP(1,0/(LEFT([1]原始数据!A:A,LEN(A17))=A17),[1]原始数据!H:H)</f>
        <v>189</v>
      </c>
      <c r="C17" s="8" t="s">
        <v>14</v>
      </c>
      <c r="D17" s="12">
        <f>LOOKUP(1,0/(LEFT([1]原始数据!A:A,LEN(A17))=A17),[1]原始数据!D:D)</f>
        <v>44904</v>
      </c>
      <c r="E17" s="12">
        <f>LOOKUP(1,0/(LEFT([1]原始数据!A:A,LEN(A17))=A17),[1]原始数据!E:E)</f>
        <v>45093</v>
      </c>
      <c r="F17" s="13">
        <f>SUMPRODUCT(--(LEFT([1]原始数据!A:A,LEN(A17))=A17),[1]原始数据!Z:Z)</f>
        <v>33000000</v>
      </c>
      <c r="G17" s="8" t="s">
        <v>15</v>
      </c>
      <c r="H17" s="14" t="str">
        <f>LOOKUP(1,0/(LEFT([1]原始数据!A:A,LEN(A17))=A17),[1]原始数据!AF:AF)</f>
        <v>XAU/USD</v>
      </c>
      <c r="I17" s="20">
        <f>LOOKUP(1,0/(LEFT([1]原始数据!A:A,LEN(A17))=A17),[1]原始数据!J:J)</f>
        <v>0.0155</v>
      </c>
      <c r="J17" s="20">
        <f>LOOKUP(1,0/(LEFT([1]原始数据!A:A,LEN(A17))=A17),[1]原始数据!AH:AH)</f>
        <v>0.035</v>
      </c>
      <c r="K17" s="21" t="str">
        <f>LOOKUP(1,0/(A17='[1]编号-资金中心'!A:A),'[1]编号-资金中心'!C:C)</f>
        <v>318780.00</v>
      </c>
    </row>
    <row r="18" ht="29" spans="1:11">
      <c r="A18" s="10" t="s">
        <v>29</v>
      </c>
      <c r="B18" s="11">
        <f>LOOKUP(1,0/(LEFT([1]原始数据!A:A,LEN(A18))=A18),[1]原始数据!H:H)</f>
        <v>182</v>
      </c>
      <c r="C18" s="8" t="s">
        <v>14</v>
      </c>
      <c r="D18" s="12">
        <f>LOOKUP(1,0/(LEFT([1]原始数据!A:A,LEN(A18))=A18),[1]原始数据!D:D)</f>
        <v>44907</v>
      </c>
      <c r="E18" s="12">
        <f>LOOKUP(1,0/(LEFT([1]原始数据!A:A,LEN(A18))=A18),[1]原始数据!E:E)</f>
        <v>45089</v>
      </c>
      <c r="F18" s="13">
        <f>SUMPRODUCT(--(LEFT([1]原始数据!A:A,LEN(A18))=A18),[1]原始数据!Z:Z)</f>
        <v>30000000</v>
      </c>
      <c r="G18" s="8" t="s">
        <v>15</v>
      </c>
      <c r="H18" s="14" t="str">
        <f>LOOKUP(1,0/(LEFT([1]原始数据!A:A,LEN(A18))=A18),[1]原始数据!AF:AF)</f>
        <v>XAU/USD</v>
      </c>
      <c r="I18" s="20">
        <f>LOOKUP(1,0/(LEFT([1]原始数据!A:A,LEN(A18))=A18),[1]原始数据!J:J)</f>
        <v>0.0155</v>
      </c>
      <c r="J18" s="20">
        <f>LOOKUP(1,0/(LEFT([1]原始数据!A:A,LEN(A18))=A18),[1]原始数据!AH:AH)</f>
        <v>0.0382</v>
      </c>
      <c r="K18" s="21" t="str">
        <f>LOOKUP(1,0/(A18='[1]编号-资金中心'!A:A),'[1]编号-资金中心'!C:C)</f>
        <v>327600.00</v>
      </c>
    </row>
    <row r="19" ht="29" spans="1:11">
      <c r="A19" s="16" t="s">
        <v>30</v>
      </c>
      <c r="B19" s="11">
        <f>LOOKUP(1,0/(LEFT([1]原始数据!A:A,LEN(A19))=A19),[1]原始数据!H:H)</f>
        <v>181</v>
      </c>
      <c r="C19" s="8" t="s">
        <v>14</v>
      </c>
      <c r="D19" s="12">
        <f>LOOKUP(1,0/(LEFT([1]原始数据!A:A,LEN(A19))=A19),[1]原始数据!D:D)</f>
        <v>44908</v>
      </c>
      <c r="E19" s="12">
        <f>LOOKUP(1,0/(LEFT([1]原始数据!A:A,LEN(A19))=A19),[1]原始数据!E:E)</f>
        <v>45089</v>
      </c>
      <c r="F19" s="13">
        <f>SUMPRODUCT(--(LEFT([1]原始数据!A:A,LEN(A19))=A19),[1]原始数据!Z:Z)</f>
        <v>100000000</v>
      </c>
      <c r="G19" s="8" t="s">
        <v>15</v>
      </c>
      <c r="H19" s="14" t="str">
        <f>LOOKUP(1,0/(LEFT([1]原始数据!A:A,LEN(A19))=A19),[1]原始数据!AF:AF)</f>
        <v>XAU/USD</v>
      </c>
      <c r="I19" s="20">
        <f>LOOKUP(1,0/(LEFT([1]原始数据!A:A,LEN(A19))=A19),[1]原始数据!J:J)</f>
        <v>0.0155</v>
      </c>
      <c r="J19" s="20">
        <f>LOOKUP(1,0/(LEFT([1]原始数据!A:A,LEN(A19))=A19),[1]原始数据!AH:AH)</f>
        <v>0.0385</v>
      </c>
      <c r="K19" s="21" t="str">
        <f>LOOKUP(1,0/(A19='[1]编号-资金中心'!A:A),'[1]编号-资金中心'!C:C)</f>
        <v>1101083.33</v>
      </c>
    </row>
    <row r="20" ht="29" spans="1:11">
      <c r="A20" s="16" t="s">
        <v>31</v>
      </c>
      <c r="B20" s="11">
        <f>LOOKUP(1,0/(LEFT([1]原始数据!A:A,LEN(A20))=A20),[1]原始数据!H:H)</f>
        <v>365</v>
      </c>
      <c r="C20" s="8" t="s">
        <v>14</v>
      </c>
      <c r="D20" s="12">
        <f>LOOKUP(1,0/(LEFT([1]原始数据!A:A,LEN(A20))=A20),[1]原始数据!D:D)</f>
        <v>44909</v>
      </c>
      <c r="E20" s="12">
        <f>LOOKUP(1,0/(LEFT([1]原始数据!A:A,LEN(A20))=A20),[1]原始数据!E:E)</f>
        <v>45274</v>
      </c>
      <c r="F20" s="13">
        <f>SUMPRODUCT(--(LEFT([1]原始数据!A:A,LEN(A20))=A20),[1]原始数据!Z:Z)</f>
        <v>50000000</v>
      </c>
      <c r="G20" s="8" t="s">
        <v>15</v>
      </c>
      <c r="H20" s="14" t="str">
        <f>LOOKUP(1,0/(LEFT([1]原始数据!A:A,LEN(A20))=A20),[1]原始数据!AF:AF)</f>
        <v>EUR/USD</v>
      </c>
      <c r="I20" s="20">
        <f>LOOKUP(1,0/(LEFT([1]原始数据!A:A,LEN(A20))=A20),[1]原始数据!J:J)</f>
        <v>0.0175</v>
      </c>
      <c r="J20" s="20">
        <f>LOOKUP(1,0/(LEFT([1]原始数据!A:A,LEN(A20))=A20),[1]原始数据!AH:AH)</f>
        <v>0.0375</v>
      </c>
      <c r="K20" s="21" t="str">
        <f>LOOKUP(1,0/(A20='[1]编号-资金中心'!A:A),'[1]编号-资金中心'!C:C)</f>
        <v>953055.56</v>
      </c>
    </row>
    <row r="21" ht="29" spans="1:11">
      <c r="A21" s="16" t="s">
        <v>32</v>
      </c>
      <c r="B21" s="11">
        <f>LOOKUP(1,0/(LEFT([1]原始数据!A:A,LEN(A21))=A21),[1]原始数据!H:H)</f>
        <v>180</v>
      </c>
      <c r="C21" s="8" t="s">
        <v>14</v>
      </c>
      <c r="D21" s="12">
        <f>LOOKUP(1,0/(LEFT([1]原始数据!A:A,LEN(A21))=A21),[1]原始数据!D:D)</f>
        <v>44909</v>
      </c>
      <c r="E21" s="12">
        <f>LOOKUP(1,0/(LEFT([1]原始数据!A:A,LEN(A21))=A21),[1]原始数据!E:E)</f>
        <v>45089</v>
      </c>
      <c r="F21" s="13">
        <f>SUMPRODUCT(--(LEFT([1]原始数据!A:A,LEN(A21))=A21),[1]原始数据!Z:Z)</f>
        <v>31000000</v>
      </c>
      <c r="G21" s="8" t="s">
        <v>15</v>
      </c>
      <c r="H21" s="14" t="str">
        <f>LOOKUP(1,0/(LEFT([1]原始数据!A:A,LEN(A21))=A21),[1]原始数据!AF:AF)</f>
        <v>XAU/USD</v>
      </c>
      <c r="I21" s="20">
        <f>LOOKUP(1,0/(LEFT([1]原始数据!A:A,LEN(A21))=A21),[1]原始数据!J:J)</f>
        <v>0.0155</v>
      </c>
      <c r="J21" s="20">
        <f>LOOKUP(1,0/(LEFT([1]原始数据!A:A,LEN(A21))=A21),[1]原始数据!AH:AH)</f>
        <v>0.035</v>
      </c>
      <c r="K21" s="21" t="str">
        <f>LOOKUP(1,0/(A21='[1]编号-资金中心'!A:A),'[1]编号-资金中心'!C:C)</f>
        <v>285200.00</v>
      </c>
    </row>
    <row r="22" ht="29" spans="1:11">
      <c r="A22" s="17" t="s">
        <v>33</v>
      </c>
      <c r="B22" s="11">
        <f>LOOKUP(1,0/(LEFT([1]原始数据!A:A,LEN(A22))=A22),[1]原始数据!H:H)</f>
        <v>197</v>
      </c>
      <c r="C22" s="8" t="s">
        <v>14</v>
      </c>
      <c r="D22" s="12">
        <f>LOOKUP(1,0/(LEFT([1]原始数据!A:A,LEN(A22))=A22),[1]原始数据!D:D)</f>
        <v>44909</v>
      </c>
      <c r="E22" s="12">
        <f>LOOKUP(1,0/(LEFT([1]原始数据!A:A,LEN(A22))=A22),[1]原始数据!E:E)</f>
        <v>45106</v>
      </c>
      <c r="F22" s="13">
        <f>SUMPRODUCT(--(LEFT([1]原始数据!A:A,LEN(A22))=A22),[1]原始数据!Z:Z)</f>
        <v>20000000</v>
      </c>
      <c r="G22" s="8" t="s">
        <v>15</v>
      </c>
      <c r="H22" s="14" t="str">
        <f>LOOKUP(1,0/(LEFT([1]原始数据!A:A,LEN(A22))=A22),[1]原始数据!AF:AF)</f>
        <v>XAU/USD</v>
      </c>
      <c r="I22" s="20">
        <f>LOOKUP(1,0/(LEFT([1]原始数据!A:A,LEN(A22))=A22),[1]原始数据!J:J)</f>
        <v>0.0155</v>
      </c>
      <c r="J22" s="20">
        <f>LOOKUP(1,0/(LEFT([1]原始数据!A:A,LEN(A22))=A22),[1]原始数据!AH:AH)</f>
        <v>0.036</v>
      </c>
      <c r="K22" s="21" t="str">
        <f>LOOKUP(1,0/(A22='[1]编号-资金中心'!A:A),'[1]编号-资金中心'!C:C)</f>
        <v>212322.22</v>
      </c>
    </row>
    <row r="23" ht="29" spans="1:11">
      <c r="A23" s="15" t="s">
        <v>34</v>
      </c>
      <c r="B23" s="11">
        <f>LOOKUP(1,0/(LEFT([1]原始数据!A:A,LEN(A23))=A23),[1]原始数据!H:H)</f>
        <v>220</v>
      </c>
      <c r="C23" s="8" t="s">
        <v>14</v>
      </c>
      <c r="D23" s="12">
        <f>LOOKUP(1,0/(LEFT([1]原始数据!A:A,LEN(A23))=A23),[1]原始数据!D:D)</f>
        <v>44914</v>
      </c>
      <c r="E23" s="12">
        <f>LOOKUP(1,0/(LEFT([1]原始数据!A:A,LEN(A23))=A23),[1]原始数据!E:E)</f>
        <v>45134</v>
      </c>
      <c r="F23" s="13">
        <f>SUMPRODUCT(--(LEFT([1]原始数据!A:A,LEN(A23))=A23),[1]原始数据!Z:Z)</f>
        <v>7000000</v>
      </c>
      <c r="G23" s="8" t="s">
        <v>15</v>
      </c>
      <c r="H23" s="14" t="str">
        <f>LOOKUP(1,0/(LEFT([1]原始数据!A:A,LEN(A23))=A23),[1]原始数据!AF:AF)</f>
        <v>XAU/USD</v>
      </c>
      <c r="I23" s="20">
        <f>LOOKUP(1,0/(LEFT([1]原始数据!A:A,LEN(A23))=A23),[1]原始数据!J:J)</f>
        <v>0.0155</v>
      </c>
      <c r="J23" s="20">
        <f>LOOKUP(1,0/(LEFT([1]原始数据!A:A,LEN(A23))=A23),[1]原始数据!AH:AH)</f>
        <v>0.035</v>
      </c>
      <c r="K23" s="21" t="str">
        <f>LOOKUP(1,0/(A23='[1]编号-资金中心'!A:A),'[1]编号-资金中心'!C:C)</f>
        <v>78711.11</v>
      </c>
    </row>
    <row r="24" ht="29" spans="1:11">
      <c r="A24" s="16" t="s">
        <v>35</v>
      </c>
      <c r="B24" s="11">
        <f>LOOKUP(1,0/(LEFT([1]原始数据!A:A,LEN(A24))=A24),[1]原始数据!H:H)</f>
        <v>182</v>
      </c>
      <c r="C24" s="8" t="s">
        <v>14</v>
      </c>
      <c r="D24" s="12">
        <f>LOOKUP(1,0/(LEFT([1]原始数据!A:A,LEN(A24))=A24),[1]原始数据!D:D)</f>
        <v>44915</v>
      </c>
      <c r="E24" s="12">
        <f>LOOKUP(1,0/(LEFT([1]原始数据!A:A,LEN(A24))=A24),[1]原始数据!E:E)</f>
        <v>45097</v>
      </c>
      <c r="F24" s="13">
        <f>SUMPRODUCT(--(LEFT([1]原始数据!A:A,LEN(A24))=A24),[1]原始数据!Z:Z)</f>
        <v>20000000</v>
      </c>
      <c r="G24" s="8" t="s">
        <v>15</v>
      </c>
      <c r="H24" s="14" t="str">
        <f>LOOKUP(1,0/(LEFT([1]原始数据!A:A,LEN(A24))=A24),[1]原始数据!AF:AF)</f>
        <v>XAU/USD</v>
      </c>
      <c r="I24" s="20">
        <f>LOOKUP(1,0/(LEFT([1]原始数据!A:A,LEN(A24))=A24),[1]原始数据!J:J)</f>
        <v>0.0155</v>
      </c>
      <c r="J24" s="20">
        <f>LOOKUP(1,0/(LEFT([1]原始数据!A:A,LEN(A24))=A24),[1]原始数据!AH:AH)</f>
        <v>0.037</v>
      </c>
      <c r="K24" s="21" t="str">
        <f>LOOKUP(1,0/(A24='[1]编号-资金中心'!A:A),'[1]编号-资金中心'!C:C)</f>
        <v>206266.67</v>
      </c>
    </row>
    <row r="25" ht="29" spans="1:11">
      <c r="A25" s="16" t="s">
        <v>36</v>
      </c>
      <c r="B25" s="11">
        <f>LOOKUP(1,0/(LEFT([1]原始数据!A:A,LEN(A25))=A25),[1]原始数据!H:H)</f>
        <v>220</v>
      </c>
      <c r="C25" s="8" t="s">
        <v>14</v>
      </c>
      <c r="D25" s="12">
        <f>LOOKUP(1,0/(LEFT([1]原始数据!A:A,LEN(A25))=A25),[1]原始数据!D:D)</f>
        <v>44915</v>
      </c>
      <c r="E25" s="12">
        <f>LOOKUP(1,0/(LEFT([1]原始数据!A:A,LEN(A25))=A25),[1]原始数据!E:E)</f>
        <v>45135</v>
      </c>
      <c r="F25" s="13">
        <f>SUMPRODUCT(--(LEFT([1]原始数据!A:A,LEN(A25))=A25),[1]原始数据!Z:Z)</f>
        <v>10000000</v>
      </c>
      <c r="G25" s="8" t="s">
        <v>15</v>
      </c>
      <c r="H25" s="14" t="str">
        <f>LOOKUP(1,0/(LEFT([1]原始数据!A:A,LEN(A25))=A25),[1]原始数据!AF:AF)</f>
        <v>XAU/USD</v>
      </c>
      <c r="I25" s="20">
        <f>LOOKUP(1,0/(LEFT([1]原始数据!A:A,LEN(A25))=A25),[1]原始数据!J:J)</f>
        <v>0.0155</v>
      </c>
      <c r="J25" s="20">
        <f>LOOKUP(1,0/(LEFT([1]原始数据!A:A,LEN(A25))=A25),[1]原始数据!AH:AH)</f>
        <v>0.038</v>
      </c>
      <c r="K25" s="21" t="str">
        <f>LOOKUP(1,0/(A25='[1]编号-资金中心'!A:A),'[1]编号-资金中心'!C:C)</f>
        <v>130777.78</v>
      </c>
    </row>
    <row r="26" ht="29" spans="1:11">
      <c r="A26" s="16" t="s">
        <v>37</v>
      </c>
      <c r="B26" s="11">
        <f>LOOKUP(1,0/(LEFT([1]原始数据!A:A,LEN(A26))=A26),[1]原始数据!H:H)</f>
        <v>365</v>
      </c>
      <c r="C26" s="8" t="s">
        <v>14</v>
      </c>
      <c r="D26" s="12">
        <f>LOOKUP(1,0/(LEFT([1]原始数据!A:A,LEN(A26))=A26),[1]原始数据!D:D)</f>
        <v>44916</v>
      </c>
      <c r="E26" s="12">
        <f>LOOKUP(1,0/(LEFT([1]原始数据!A:A,LEN(A26))=A26),[1]原始数据!E:E)</f>
        <v>45281</v>
      </c>
      <c r="F26" s="13">
        <f>SUMPRODUCT(--(LEFT([1]原始数据!A:A,LEN(A26))=A26),[1]原始数据!Z:Z)</f>
        <v>50000000</v>
      </c>
      <c r="G26" s="8" t="s">
        <v>15</v>
      </c>
      <c r="H26" s="14" t="str">
        <f>LOOKUP(1,0/(LEFT([1]原始数据!A:A,LEN(A26))=A26),[1]原始数据!AF:AF)</f>
        <v>EUR/USD</v>
      </c>
      <c r="I26" s="20">
        <f>LOOKUP(1,0/(LEFT([1]原始数据!A:A,LEN(A26))=A26),[1]原始数据!J:J)</f>
        <v>0.0175</v>
      </c>
      <c r="J26" s="20">
        <f>LOOKUP(1,0/(LEFT([1]原始数据!A:A,LEN(A26))=A26),[1]原始数据!AH:AH)</f>
        <v>0.0375</v>
      </c>
      <c r="K26" s="21" t="str">
        <f>LOOKUP(1,0/(A26='[1]编号-资金中心'!A:A),'[1]编号-资金中心'!C:C)</f>
        <v>953055.56</v>
      </c>
    </row>
    <row r="27" ht="29" spans="1:11">
      <c r="A27" s="10" t="s">
        <v>38</v>
      </c>
      <c r="B27" s="11">
        <f>LOOKUP(1,0/(LEFT([1]原始数据!A:A,LEN(A27))=A27),[1]原始数据!H:H)</f>
        <v>191</v>
      </c>
      <c r="C27" s="8" t="s">
        <v>14</v>
      </c>
      <c r="D27" s="12">
        <f>LOOKUP(1,0/(LEFT([1]原始数据!A:A,LEN(A27))=A27),[1]原始数据!D:D)</f>
        <v>44916</v>
      </c>
      <c r="E27" s="12">
        <f>LOOKUP(1,0/(LEFT([1]原始数据!A:A,LEN(A27))=A27),[1]原始数据!E:E)</f>
        <v>45107</v>
      </c>
      <c r="F27" s="13">
        <f>SUMPRODUCT(--(LEFT([1]原始数据!A:A,LEN(A27))=A27),[1]原始数据!Z:Z)</f>
        <v>45000000</v>
      </c>
      <c r="G27" s="8" t="s">
        <v>15</v>
      </c>
      <c r="H27" s="14" t="str">
        <f>LOOKUP(1,0/(LEFT([1]原始数据!A:A,LEN(A27))=A27),[1]原始数据!AF:AF)</f>
        <v>XAU/USD</v>
      </c>
      <c r="I27" s="20">
        <f>LOOKUP(1,0/(LEFT([1]原始数据!A:A,LEN(A27))=A27),[1]原始数据!J:J)</f>
        <v>0.0155</v>
      </c>
      <c r="J27" s="20">
        <f>LOOKUP(1,0/(LEFT([1]原始数据!A:A,LEN(A27))=A27),[1]原始数据!AH:AH)</f>
        <v>0.0355</v>
      </c>
      <c r="K27" s="21" t="str">
        <f>LOOKUP(1,0/(A27='[1]编号-资金中心'!A:A),'[1]编号-资金中心'!C:C)</f>
        <v>451237.50</v>
      </c>
    </row>
    <row r="28" ht="29" spans="1:11">
      <c r="A28" s="10" t="s">
        <v>39</v>
      </c>
      <c r="B28" s="11">
        <f>LOOKUP(1,0/(LEFT([1]原始数据!A:A,LEN(A28))=A28),[1]原始数据!H:H)</f>
        <v>180</v>
      </c>
      <c r="C28" s="8" t="s">
        <v>14</v>
      </c>
      <c r="D28" s="12">
        <f>LOOKUP(1,0/(LEFT([1]原始数据!A:A,LEN(A28))=A28),[1]原始数据!D:D)</f>
        <v>44917</v>
      </c>
      <c r="E28" s="12">
        <f>LOOKUP(1,0/(LEFT([1]原始数据!A:A,LEN(A28))=A28),[1]原始数据!E:E)</f>
        <v>45097</v>
      </c>
      <c r="F28" s="13">
        <f>SUMPRODUCT(--(LEFT([1]原始数据!A:A,LEN(A28))=A28),[1]原始数据!Z:Z)</f>
        <v>20000000</v>
      </c>
      <c r="G28" s="8" t="s">
        <v>15</v>
      </c>
      <c r="H28" s="14" t="str">
        <f>LOOKUP(1,0/(LEFT([1]原始数据!A:A,LEN(A28))=A28),[1]原始数据!AF:AF)</f>
        <v>XAU/USD</v>
      </c>
      <c r="I28" s="20">
        <f>LOOKUP(1,0/(LEFT([1]原始数据!A:A,LEN(A28))=A28),[1]原始数据!J:J)</f>
        <v>0.0155</v>
      </c>
      <c r="J28" s="20">
        <f>LOOKUP(1,0/(LEFT([1]原始数据!A:A,LEN(A28))=A28),[1]原始数据!AH:AH)</f>
        <v>0.037</v>
      </c>
      <c r="K28" s="21" t="str">
        <f>LOOKUP(1,0/(A28='[1]编号-资金中心'!A:A),'[1]编号-资金中心'!C:C)</f>
        <v>203000.00</v>
      </c>
    </row>
    <row r="29" ht="29" spans="1:11">
      <c r="A29" s="16" t="s">
        <v>40</v>
      </c>
      <c r="B29" s="11">
        <f>LOOKUP(1,0/(LEFT([1]原始数据!A:A,LEN(A29))=A29),[1]原始数据!H:H)</f>
        <v>180</v>
      </c>
      <c r="C29" s="8" t="s">
        <v>14</v>
      </c>
      <c r="D29" s="12">
        <f>LOOKUP(1,0/(LEFT([1]原始数据!A:A,LEN(A29))=A29),[1]原始数据!D:D)</f>
        <v>44918</v>
      </c>
      <c r="E29" s="12">
        <f>LOOKUP(1,0/(LEFT([1]原始数据!A:A,LEN(A29))=A29),[1]原始数据!E:E)</f>
        <v>45098</v>
      </c>
      <c r="F29" s="13">
        <f>SUMPRODUCT(--(LEFT([1]原始数据!A:A,LEN(A29))=A29),[1]原始数据!Z:Z)</f>
        <v>500000000</v>
      </c>
      <c r="G29" s="8" t="s">
        <v>15</v>
      </c>
      <c r="H29" s="14" t="str">
        <f>LOOKUP(1,0/(LEFT([1]原始数据!A:A,LEN(A29))=A29),[1]原始数据!AF:AF)</f>
        <v>XAU/USD</v>
      </c>
      <c r="I29" s="20">
        <f>LOOKUP(1,0/(LEFT([1]原始数据!A:A,LEN(A29))=A29),[1]原始数据!J:J)</f>
        <v>0.0155</v>
      </c>
      <c r="J29" s="20">
        <f>LOOKUP(1,0/(LEFT([1]原始数据!A:A,LEN(A29))=A29),[1]原始数据!AH:AH)</f>
        <v>0.039</v>
      </c>
      <c r="K29" s="21" t="str">
        <f>LOOKUP(1,0/(A29='[1]编号-资金中心'!A:A),'[1]编号-资金中心'!C:C)</f>
        <v>5600000.00</v>
      </c>
    </row>
    <row r="30" ht="29" spans="1:11">
      <c r="A30" s="15" t="s">
        <v>41</v>
      </c>
      <c r="B30" s="11">
        <f>LOOKUP(1,0/(LEFT([1]原始数据!A:A,LEN(A30))=A30),[1]原始数据!H:H)</f>
        <v>180</v>
      </c>
      <c r="C30" s="8" t="s">
        <v>14</v>
      </c>
      <c r="D30" s="12">
        <f>LOOKUP(1,0/(LEFT([1]原始数据!A:A,LEN(A30))=A30),[1]原始数据!D:D)</f>
        <v>44918</v>
      </c>
      <c r="E30" s="12">
        <f>LOOKUP(1,0/(LEFT([1]原始数据!A:A,LEN(A30))=A30),[1]原始数据!E:E)</f>
        <v>45098</v>
      </c>
      <c r="F30" s="13">
        <f>SUMPRODUCT(--(LEFT([1]原始数据!A:A,LEN(A30))=A30),[1]原始数据!Z:Z)</f>
        <v>500000000</v>
      </c>
      <c r="G30" s="8" t="s">
        <v>15</v>
      </c>
      <c r="H30" s="14" t="str">
        <f>LOOKUP(1,0/(LEFT([1]原始数据!A:A,LEN(A30))=A30),[1]原始数据!AF:AF)</f>
        <v>XAU/USD</v>
      </c>
      <c r="I30" s="20">
        <f>LOOKUP(1,0/(LEFT([1]原始数据!A:A,LEN(A30))=A30),[1]原始数据!J:J)</f>
        <v>0.0155</v>
      </c>
      <c r="J30" s="20">
        <f>LOOKUP(1,0/(LEFT([1]原始数据!A:A,LEN(A30))=A30),[1]原始数据!AH:AH)</f>
        <v>0.039</v>
      </c>
      <c r="K30" s="21" t="str">
        <f>LOOKUP(1,0/(A30='[1]编号-资金中心'!A:A),'[1]编号-资金中心'!C:C)</f>
        <v>5600000.00</v>
      </c>
    </row>
    <row r="31" ht="29" spans="1:11">
      <c r="A31" s="17" t="s">
        <v>42</v>
      </c>
      <c r="B31" s="11">
        <f>LOOKUP(1,0/(LEFT([1]原始数据!A:A,LEN(A31))=A31),[1]原始数据!H:H)</f>
        <v>365</v>
      </c>
      <c r="C31" s="8" t="s">
        <v>14</v>
      </c>
      <c r="D31" s="12">
        <f>LOOKUP(1,0/(LEFT([1]原始数据!A:A,LEN(A31))=A31),[1]原始数据!D:D)</f>
        <v>44921</v>
      </c>
      <c r="E31" s="12">
        <f>LOOKUP(1,0/(LEFT([1]原始数据!A:A,LEN(A31))=A31),[1]原始数据!E:E)</f>
        <v>45286</v>
      </c>
      <c r="F31" s="13">
        <f>SUMPRODUCT(--(LEFT([1]原始数据!A:A,LEN(A31))=A31),[1]原始数据!Z:Z)</f>
        <v>70000000</v>
      </c>
      <c r="G31" s="8" t="s">
        <v>15</v>
      </c>
      <c r="H31" s="14" t="str">
        <f>LOOKUP(1,0/(LEFT([1]原始数据!A:A,LEN(A31))=A31),[1]原始数据!AF:AF)</f>
        <v>XAU/USD</v>
      </c>
      <c r="I31" s="20">
        <f>LOOKUP(1,0/(LEFT([1]原始数据!A:A,LEN(A31))=A31),[1]原始数据!J:J)</f>
        <v>0.0175</v>
      </c>
      <c r="J31" s="20">
        <f>LOOKUP(1,0/(LEFT([1]原始数据!A:A,LEN(A31))=A31),[1]原始数据!AH:AH)</f>
        <v>0.038</v>
      </c>
      <c r="K31" s="21" t="str">
        <f>LOOKUP(1,0/(A31='[1]编号-资金中心'!A:A),'[1]编号-资金中心'!C:C)</f>
        <v>1383958.33</v>
      </c>
    </row>
    <row r="32" ht="29" spans="1:11">
      <c r="A32" s="10" t="s">
        <v>43</v>
      </c>
      <c r="B32" s="11">
        <f>LOOKUP(1,0/(LEFT([1]原始数据!A:A,LEN(A32))=A32),[1]原始数据!H:H)</f>
        <v>365</v>
      </c>
      <c r="C32" s="8" t="s">
        <v>14</v>
      </c>
      <c r="D32" s="12">
        <f>LOOKUP(1,0/(LEFT([1]原始数据!A:A,LEN(A32))=A32),[1]原始数据!D:D)</f>
        <v>44921</v>
      </c>
      <c r="E32" s="12">
        <f>LOOKUP(1,0/(LEFT([1]原始数据!A:A,LEN(A32))=A32),[1]原始数据!E:E)</f>
        <v>45286</v>
      </c>
      <c r="F32" s="13">
        <f>SUMPRODUCT(--(LEFT([1]原始数据!A:A,LEN(A32))=A32),[1]原始数据!Z:Z)</f>
        <v>256000000</v>
      </c>
      <c r="G32" s="8" t="s">
        <v>15</v>
      </c>
      <c r="H32" s="14" t="str">
        <f>LOOKUP(1,0/(LEFT([1]原始数据!A:A,LEN(A32))=A32),[1]原始数据!AF:AF)</f>
        <v>XAU/USD</v>
      </c>
      <c r="I32" s="20">
        <f>LOOKUP(1,0/(LEFT([1]原始数据!A:A,LEN(A32))=A32),[1]原始数据!J:J)</f>
        <v>0.0175</v>
      </c>
      <c r="J32" s="20">
        <f>LOOKUP(1,0/(LEFT([1]原始数据!A:A,LEN(A32))=A32),[1]原始数据!AH:AH)</f>
        <v>0.038</v>
      </c>
      <c r="K32" s="21" t="str">
        <f>LOOKUP(1,0/(A32='[1]编号-资金中心'!A:A),'[1]编号-资金中心'!C:C)</f>
        <v>5061333.33</v>
      </c>
    </row>
    <row r="33" ht="29" spans="1:11">
      <c r="A33" s="10" t="s">
        <v>44</v>
      </c>
      <c r="B33" s="11">
        <f>LOOKUP(1,0/(LEFT([1]原始数据!A:A,LEN(A33))=A33),[1]原始数据!H:H)</f>
        <v>365</v>
      </c>
      <c r="C33" s="8" t="s">
        <v>14</v>
      </c>
      <c r="D33" s="12">
        <f>LOOKUP(1,0/(LEFT([1]原始数据!A:A,LEN(A33))=A33),[1]原始数据!D:D)</f>
        <v>44922</v>
      </c>
      <c r="E33" s="12">
        <f>LOOKUP(1,0/(LEFT([1]原始数据!A:A,LEN(A33))=A33),[1]原始数据!E:E)</f>
        <v>45287</v>
      </c>
      <c r="F33" s="13">
        <f>SUMPRODUCT(--(LEFT([1]原始数据!A:A,LEN(A33))=A33),[1]原始数据!Z:Z)</f>
        <v>40000000</v>
      </c>
      <c r="G33" s="8" t="s">
        <v>15</v>
      </c>
      <c r="H33" s="14" t="str">
        <f>LOOKUP(1,0/(LEFT([1]原始数据!A:A,LEN(A33))=A33),[1]原始数据!AF:AF)</f>
        <v>XAU/USD</v>
      </c>
      <c r="I33" s="20">
        <f>LOOKUP(1,0/(LEFT([1]原始数据!A:A,LEN(A33))=A33),[1]原始数据!J:J)</f>
        <v>0.0175</v>
      </c>
      <c r="J33" s="20">
        <f>LOOKUP(1,0/(LEFT([1]原始数据!A:A,LEN(A33))=A33),[1]原始数据!AH:AH)</f>
        <v>0.0386</v>
      </c>
      <c r="K33" s="21" t="str">
        <f>LOOKUP(1,0/(A33='[1]编号-资金中心'!A:A),'[1]编号-资金中心'!C:C)</f>
        <v>815166.67</v>
      </c>
    </row>
    <row r="34" ht="29" spans="1:11">
      <c r="A34" s="16" t="s">
        <v>45</v>
      </c>
      <c r="B34" s="11">
        <f>LOOKUP(1,0/(LEFT([1]原始数据!A:A,LEN(A34))=A34),[1]原始数据!H:H)</f>
        <v>365</v>
      </c>
      <c r="C34" s="8" t="s">
        <v>14</v>
      </c>
      <c r="D34" s="12">
        <f>LOOKUP(1,0/(LEFT([1]原始数据!A:A,LEN(A34))=A34),[1]原始数据!D:D)</f>
        <v>44923</v>
      </c>
      <c r="E34" s="12">
        <f>LOOKUP(1,0/(LEFT([1]原始数据!A:A,LEN(A34))=A34),[1]原始数据!E:E)</f>
        <v>45288</v>
      </c>
      <c r="F34" s="13">
        <f>SUMPRODUCT(--(LEFT([1]原始数据!A:A,LEN(A34))=A34),[1]原始数据!Z:Z)</f>
        <v>20000000</v>
      </c>
      <c r="G34" s="8" t="s">
        <v>15</v>
      </c>
      <c r="H34" s="14" t="str">
        <f>LOOKUP(1,0/(LEFT([1]原始数据!A:A,LEN(A34))=A34),[1]原始数据!AF:AF)</f>
        <v>XAU/USD</v>
      </c>
      <c r="I34" s="20">
        <f>LOOKUP(1,0/(LEFT([1]原始数据!A:A,LEN(A34))=A34),[1]原始数据!J:J)</f>
        <v>0.0175</v>
      </c>
      <c r="J34" s="20">
        <f>LOOKUP(1,0/(LEFT([1]原始数据!A:A,LEN(A34))=A34),[1]原始数据!AH:AH)</f>
        <v>0.038</v>
      </c>
      <c r="K34" s="21" t="str">
        <f>LOOKUP(1,0/(A34='[1]编号-资金中心'!A:A),'[1]编号-资金中心'!C:C)</f>
        <v>395416.67</v>
      </c>
    </row>
    <row r="35" ht="29" spans="1:11">
      <c r="A35" s="10" t="s">
        <v>46</v>
      </c>
      <c r="B35" s="11">
        <f>LOOKUP(1,0/(LEFT([1]原始数据!A:A,LEN(A35))=A35),[1]原始数据!H:H)</f>
        <v>182</v>
      </c>
      <c r="C35" s="8" t="s">
        <v>14</v>
      </c>
      <c r="D35" s="12">
        <f>LOOKUP(1,0/(LEFT([1]原始数据!A:A,LEN(A35))=A35),[1]原始数据!D:D)</f>
        <v>44923</v>
      </c>
      <c r="E35" s="12">
        <f>LOOKUP(1,0/(LEFT([1]原始数据!A:A,LEN(A35))=A35),[1]原始数据!E:E)</f>
        <v>45105</v>
      </c>
      <c r="F35" s="13">
        <f>SUMPRODUCT(--(LEFT([1]原始数据!A:A,LEN(A35))=A35),[1]原始数据!Z:Z)</f>
        <v>20000000</v>
      </c>
      <c r="G35" s="8" t="s">
        <v>15</v>
      </c>
      <c r="H35" s="14" t="str">
        <f>LOOKUP(1,0/(LEFT([1]原始数据!A:A,LEN(A35))=A35),[1]原始数据!AF:AF)</f>
        <v>XAU/USD</v>
      </c>
      <c r="I35" s="20">
        <f>LOOKUP(1,0/(LEFT([1]原始数据!A:A,LEN(A35))=A35),[1]原始数据!J:J)</f>
        <v>0.0155</v>
      </c>
      <c r="J35" s="20">
        <f>LOOKUP(1,0/(LEFT([1]原始数据!A:A,LEN(A35))=A35),[1]原始数据!AH:AH)</f>
        <v>0.037</v>
      </c>
      <c r="K35" s="21" t="str">
        <f>LOOKUP(1,0/(A35='[1]编号-资金中心'!A:A),'[1]编号-资金中心'!C:C)</f>
        <v>206266.67</v>
      </c>
    </row>
    <row r="36" ht="29" spans="1:11">
      <c r="A36" s="16" t="s">
        <v>47</v>
      </c>
      <c r="B36" s="11">
        <f>LOOKUP(1,0/(LEFT([1]原始数据!A:A,LEN(A36))=A36),[1]原始数据!H:H)</f>
        <v>365</v>
      </c>
      <c r="C36" s="8" t="s">
        <v>14</v>
      </c>
      <c r="D36" s="12">
        <f>LOOKUP(1,0/(LEFT([1]原始数据!A:A,LEN(A36))=A36),[1]原始数据!D:D)</f>
        <v>44923</v>
      </c>
      <c r="E36" s="12">
        <f>LOOKUP(1,0/(LEFT([1]原始数据!A:A,LEN(A36))=A36),[1]原始数据!E:E)</f>
        <v>45288</v>
      </c>
      <c r="F36" s="13">
        <f>SUMPRODUCT(--(LEFT([1]原始数据!A:A,LEN(A36))=A36),[1]原始数据!Z:Z)</f>
        <v>50000000</v>
      </c>
      <c r="G36" s="8" t="s">
        <v>15</v>
      </c>
      <c r="H36" s="14" t="str">
        <f>LOOKUP(1,0/(LEFT([1]原始数据!A:A,LEN(A36))=A36),[1]原始数据!AF:AF)</f>
        <v>XAU/USD</v>
      </c>
      <c r="I36" s="20">
        <f>LOOKUP(1,0/(LEFT([1]原始数据!A:A,LEN(A36))=A36),[1]原始数据!J:J)</f>
        <v>0.0175</v>
      </c>
      <c r="J36" s="20">
        <f>LOOKUP(1,0/(LEFT([1]原始数据!A:A,LEN(A36))=A36),[1]原始数据!AH:AH)</f>
        <v>0.038</v>
      </c>
      <c r="K36" s="21" t="str">
        <f>LOOKUP(1,0/(A36='[1]编号-资金中心'!A:A),'[1]编号-资金中心'!C:C)</f>
        <v>988541.67</v>
      </c>
    </row>
    <row r="37" ht="29" spans="1:11">
      <c r="A37" s="17" t="s">
        <v>48</v>
      </c>
      <c r="B37" s="11">
        <f>LOOKUP(1,0/(LEFT([1]原始数据!A:A,LEN(A37))=A37),[1]原始数据!H:H)</f>
        <v>365</v>
      </c>
      <c r="C37" s="8" t="s">
        <v>14</v>
      </c>
      <c r="D37" s="12">
        <f>LOOKUP(1,0/(LEFT([1]原始数据!A:A,LEN(A37))=A37),[1]原始数据!D:D)</f>
        <v>44924</v>
      </c>
      <c r="E37" s="12">
        <f>LOOKUP(1,0/(LEFT([1]原始数据!A:A,LEN(A37))=A37),[1]原始数据!E:E)</f>
        <v>45289</v>
      </c>
      <c r="F37" s="13">
        <f>SUMPRODUCT(--(LEFT([1]原始数据!A:A,LEN(A37))=A37),[1]原始数据!Z:Z)</f>
        <v>20000000</v>
      </c>
      <c r="G37" s="8" t="s">
        <v>15</v>
      </c>
      <c r="H37" s="14" t="str">
        <f>LOOKUP(1,0/(LEFT([1]原始数据!A:A,LEN(A37))=A37),[1]原始数据!AF:AF)</f>
        <v>XAU/USD</v>
      </c>
      <c r="I37" s="20">
        <f>LOOKUP(1,0/(LEFT([1]原始数据!A:A,LEN(A37))=A37),[1]原始数据!J:J)</f>
        <v>0.0175</v>
      </c>
      <c r="J37" s="20">
        <f>LOOKUP(1,0/(LEFT([1]原始数据!A:A,LEN(A37))=A37),[1]原始数据!AH:AH)</f>
        <v>0.0375</v>
      </c>
      <c r="K37" s="21" t="str">
        <f>LOOKUP(1,0/(A37='[1]编号-资金中心'!A:A),'[1]编号-资金中心'!C:C)</f>
        <v>385277.78</v>
      </c>
    </row>
    <row r="38" ht="29" spans="1:11">
      <c r="A38" s="16" t="s">
        <v>49</v>
      </c>
      <c r="B38" s="11">
        <f>LOOKUP(1,0/(LEFT([1]原始数据!A:A,LEN(A38))=A38),[1]原始数据!H:H)</f>
        <v>365</v>
      </c>
      <c r="C38" s="8" t="s">
        <v>14</v>
      </c>
      <c r="D38" s="12">
        <f>LOOKUP(1,0/(LEFT([1]原始数据!A:A,LEN(A38))=A38),[1]原始数据!D:D)</f>
        <v>44924</v>
      </c>
      <c r="E38" s="12">
        <f>LOOKUP(1,0/(LEFT([1]原始数据!A:A,LEN(A38))=A38),[1]原始数据!E:E)</f>
        <v>45289</v>
      </c>
      <c r="F38" s="13">
        <f>SUMPRODUCT(--(LEFT([1]原始数据!A:A,LEN(A38))=A38),[1]原始数据!Z:Z)</f>
        <v>40000000</v>
      </c>
      <c r="G38" s="8" t="s">
        <v>15</v>
      </c>
      <c r="H38" s="14" t="str">
        <f>LOOKUP(1,0/(LEFT([1]原始数据!A:A,LEN(A38))=A38),[1]原始数据!AF:AF)</f>
        <v>XAU/USD </v>
      </c>
      <c r="I38" s="20">
        <f>LOOKUP(1,0/(LEFT([1]原始数据!A:A,LEN(A38))=A38),[1]原始数据!J:J)</f>
        <v>0.0175</v>
      </c>
      <c r="J38" s="20">
        <f>LOOKUP(1,0/(LEFT([1]原始数据!A:A,LEN(A38))=A38),[1]原始数据!AH:AH)</f>
        <v>0.0375</v>
      </c>
      <c r="K38" s="21" t="str">
        <f>LOOKUP(1,0/(A38='[1]编号-资金中心'!A:A),'[1]编号-资金中心'!C:C)</f>
        <v>770555.56</v>
      </c>
    </row>
    <row r="39" ht="29" spans="1:11">
      <c r="A39" s="16" t="s">
        <v>50</v>
      </c>
      <c r="B39" s="11">
        <f>LOOKUP(1,0/(LEFT([1]原始数据!A:A,LEN(A39))=A39),[1]原始数据!H:H)</f>
        <v>365</v>
      </c>
      <c r="C39" s="8" t="s">
        <v>14</v>
      </c>
      <c r="D39" s="12">
        <f>LOOKUP(1,0/(LEFT([1]原始数据!A:A,LEN(A39))=A39),[1]原始数据!D:D)</f>
        <v>44924</v>
      </c>
      <c r="E39" s="12">
        <f>LOOKUP(1,0/(LEFT([1]原始数据!A:A,LEN(A39))=A39),[1]原始数据!E:E)</f>
        <v>45289</v>
      </c>
      <c r="F39" s="13">
        <f>SUMPRODUCT(--(LEFT([1]原始数据!A:A,LEN(A39))=A39),[1]原始数据!Z:Z)</f>
        <v>50000000</v>
      </c>
      <c r="G39" s="8" t="s">
        <v>15</v>
      </c>
      <c r="H39" s="14" t="str">
        <f>LOOKUP(1,0/(LEFT([1]原始数据!A:A,LEN(A39))=A39),[1]原始数据!AF:AF)</f>
        <v>EUR/USD</v>
      </c>
      <c r="I39" s="20">
        <f>LOOKUP(1,0/(LEFT([1]原始数据!A:A,LEN(A39))=A39),[1]原始数据!J:J)</f>
        <v>0.0175</v>
      </c>
      <c r="J39" s="20">
        <f>LOOKUP(1,0/(LEFT([1]原始数据!A:A,LEN(A39))=A39),[1]原始数据!AH:AH)</f>
        <v>0.0375</v>
      </c>
      <c r="K39" s="21" t="str">
        <f>LOOKUP(1,0/(A39='[1]编号-资金中心'!A:A),'[1]编号-资金中心'!C:C)</f>
        <v>953055.56</v>
      </c>
    </row>
    <row r="40" ht="29" spans="1:11">
      <c r="A40" s="15" t="s">
        <v>51</v>
      </c>
      <c r="B40" s="11">
        <f>LOOKUP(1,0/(LEFT([1]原始数据!A:A,LEN(A40))=A40),[1]原始数据!H:H)</f>
        <v>180</v>
      </c>
      <c r="C40" s="8" t="s">
        <v>14</v>
      </c>
      <c r="D40" s="12">
        <f>LOOKUP(1,0/(LEFT([1]原始数据!A:A,LEN(A40))=A40),[1]原始数据!D:D)</f>
        <v>44925</v>
      </c>
      <c r="E40" s="12">
        <f>LOOKUP(1,0/(LEFT([1]原始数据!A:A,LEN(A40))=A40),[1]原始数据!E:E)</f>
        <v>45105</v>
      </c>
      <c r="F40" s="13">
        <f>SUMPRODUCT(--(LEFT([1]原始数据!A:A,LEN(A40))=A40),[1]原始数据!Z:Z)</f>
        <v>500000000</v>
      </c>
      <c r="G40" s="8" t="s">
        <v>15</v>
      </c>
      <c r="H40" s="14" t="str">
        <f>LOOKUP(1,0/(LEFT([1]原始数据!A:A,LEN(A40))=A40),[1]原始数据!AF:AF)</f>
        <v>XAU/USD</v>
      </c>
      <c r="I40" s="20">
        <f>LOOKUP(1,0/(LEFT([1]原始数据!A:A,LEN(A40))=A40),[1]原始数据!J:J)</f>
        <v>0.0155</v>
      </c>
      <c r="J40" s="20">
        <f>LOOKUP(1,0/(LEFT([1]原始数据!A:A,LEN(A40))=A40),[1]原始数据!AH:AH)</f>
        <v>0.039</v>
      </c>
      <c r="K40" s="21" t="str">
        <f>LOOKUP(1,0/(A40='[1]编号-资金中心'!A:A),'[1]编号-资金中心'!C:C)</f>
        <v>5600000.00</v>
      </c>
    </row>
    <row r="41" ht="29" spans="1:11">
      <c r="A41" s="16" t="s">
        <v>52</v>
      </c>
      <c r="B41" s="11">
        <f>LOOKUP(1,0/(LEFT([1]原始数据!A:A,LEN(A41))=A41),[1]原始数据!H:H)</f>
        <v>180</v>
      </c>
      <c r="C41" s="8" t="s">
        <v>14</v>
      </c>
      <c r="D41" s="12">
        <f>LOOKUP(1,0/(LEFT([1]原始数据!A:A,LEN(A41))=A41),[1]原始数据!D:D)</f>
        <v>44925</v>
      </c>
      <c r="E41" s="12">
        <f>LOOKUP(1,0/(LEFT([1]原始数据!A:A,LEN(A41))=A41),[1]原始数据!E:E)</f>
        <v>45105</v>
      </c>
      <c r="F41" s="13">
        <f>SUMPRODUCT(--(LEFT([1]原始数据!A:A,LEN(A41))=A41),[1]原始数据!Z:Z)</f>
        <v>500000000</v>
      </c>
      <c r="G41" s="8" t="s">
        <v>15</v>
      </c>
      <c r="H41" s="14" t="str">
        <f>LOOKUP(1,0/(LEFT([1]原始数据!A:A,LEN(A41))=A41),[1]原始数据!AF:AF)</f>
        <v>XAU/USD</v>
      </c>
      <c r="I41" s="20">
        <f>LOOKUP(1,0/(LEFT([1]原始数据!A:A,LEN(A41))=A41),[1]原始数据!J:J)</f>
        <v>0.0155</v>
      </c>
      <c r="J41" s="20">
        <f>LOOKUP(1,0/(LEFT([1]原始数据!A:A,LEN(A41))=A41),[1]原始数据!AH:AH)</f>
        <v>0.039</v>
      </c>
      <c r="K41" s="21" t="str">
        <f>LOOKUP(1,0/(A41='[1]编号-资金中心'!A:A),'[1]编号-资金中心'!C:C)</f>
        <v>5600000.00</v>
      </c>
    </row>
    <row r="42" ht="29" spans="1:11">
      <c r="A42" s="16" t="s">
        <v>53</v>
      </c>
      <c r="B42" s="11">
        <f>LOOKUP(1,0/(LEFT([1]原始数据!A:A,LEN(A42))=A42),[1]原始数据!H:H)</f>
        <v>180</v>
      </c>
      <c r="C42" s="8" t="s">
        <v>14</v>
      </c>
      <c r="D42" s="12">
        <f>LOOKUP(1,0/(LEFT([1]原始数据!A:A,LEN(A42))=A42),[1]原始数据!D:D)</f>
        <v>44925</v>
      </c>
      <c r="E42" s="12">
        <f>LOOKUP(1,0/(LEFT([1]原始数据!A:A,LEN(A42))=A42),[1]原始数据!E:E)</f>
        <v>45105</v>
      </c>
      <c r="F42" s="13">
        <f>SUMPRODUCT(--(LEFT([1]原始数据!A:A,LEN(A42))=A42),[1]原始数据!Z:Z)</f>
        <v>50000000</v>
      </c>
      <c r="G42" s="8" t="s">
        <v>15</v>
      </c>
      <c r="H42" s="14" t="str">
        <f>LOOKUP(1,0/(LEFT([1]原始数据!A:A,LEN(A42))=A42),[1]原始数据!AF:AF)</f>
        <v>XAU/USD</v>
      </c>
      <c r="I42" s="20">
        <f>LOOKUP(1,0/(LEFT([1]原始数据!A:A,LEN(A42))=A42),[1]原始数据!J:J)</f>
        <v>0.0155</v>
      </c>
      <c r="J42" s="20">
        <f>LOOKUP(1,0/(LEFT([1]原始数据!A:A,LEN(A42))=A42),[1]原始数据!AH:AH)</f>
        <v>0.039</v>
      </c>
      <c r="K42" s="21" t="str">
        <f>LOOKUP(1,0/(A42='[1]编号-资金中心'!A:A),'[1]编号-资金中心'!C:C)</f>
        <v>560000.00</v>
      </c>
    </row>
    <row r="43" ht="29" spans="1:11">
      <c r="A43" s="16" t="s">
        <v>54</v>
      </c>
      <c r="B43" s="11">
        <f>LOOKUP(1,0/(LEFT([1]原始数据!A:A,LEN(A43))=A43),[1]原始数据!H:H)</f>
        <v>160</v>
      </c>
      <c r="C43" s="8" t="s">
        <v>14</v>
      </c>
      <c r="D43" s="12">
        <f>LOOKUP(1,0/(LEFT([1]原始数据!A:A,LEN(A43))=A43),[1]原始数据!D:D)</f>
        <v>44925</v>
      </c>
      <c r="E43" s="12">
        <f>LOOKUP(1,0/(LEFT([1]原始数据!A:A,LEN(A43))=A43),[1]原始数据!E:E)</f>
        <v>45085</v>
      </c>
      <c r="F43" s="13">
        <f>SUMPRODUCT(--(LEFT([1]原始数据!A:A,LEN(A43))=A43),[1]原始数据!Z:Z)</f>
        <v>20000000</v>
      </c>
      <c r="G43" s="8" t="s">
        <v>15</v>
      </c>
      <c r="H43" s="14" t="str">
        <f>LOOKUP(1,0/(LEFT([1]原始数据!A:A,LEN(A43))=A43),[1]原始数据!AF:AF)</f>
        <v>XAU/USD</v>
      </c>
      <c r="I43" s="20">
        <f>LOOKUP(1,0/(LEFT([1]原始数据!A:A,LEN(A43))=A43),[1]原始数据!J:J)</f>
        <v>0.0154</v>
      </c>
      <c r="J43" s="20">
        <f>LOOKUP(1,0/(LEFT([1]原始数据!A:A,LEN(A43))=A43),[1]原始数据!AH:AH)</f>
        <v>0.0368</v>
      </c>
      <c r="K43" s="21" t="str">
        <f>LOOKUP(1,0/(A43='[1]编号-资金中心'!A:A),'[1]编号-资金中心'!C:C)</f>
        <v>179555.56</v>
      </c>
    </row>
    <row r="44" ht="29" spans="1:11">
      <c r="A44" s="15" t="s">
        <v>55</v>
      </c>
      <c r="B44" s="11">
        <f>LOOKUP(1,0/(LEFT([1]原始数据!A:A,LEN(A44))=A44),[1]原始数据!H:H)</f>
        <v>180</v>
      </c>
      <c r="C44" s="8" t="s">
        <v>14</v>
      </c>
      <c r="D44" s="12">
        <f>LOOKUP(1,0/(LEFT([1]原始数据!A:A,LEN(A44))=A44),[1]原始数据!D:D)</f>
        <v>44937</v>
      </c>
      <c r="E44" s="12">
        <f>LOOKUP(1,0/(LEFT([1]原始数据!A:A,LEN(A44))=A44),[1]原始数据!E:E)</f>
        <v>45117</v>
      </c>
      <c r="F44" s="13">
        <f>SUMPRODUCT(--(LEFT([1]原始数据!A:A,LEN(A44))=A44),[1]原始数据!Z:Z)</f>
        <v>25000000</v>
      </c>
      <c r="G44" s="8" t="s">
        <v>15</v>
      </c>
      <c r="H44" s="14" t="str">
        <f>LOOKUP(1,0/(LEFT([1]原始数据!A:A,LEN(A44))=A44),[1]原始数据!AF:AF)</f>
        <v>XAU/USD</v>
      </c>
      <c r="I44" s="20">
        <f>LOOKUP(1,0/(LEFT([1]原始数据!A:A,LEN(A44))=A44),[1]原始数据!J:J)</f>
        <v>0.0155</v>
      </c>
      <c r="J44" s="20">
        <f>LOOKUP(1,0/(LEFT([1]原始数据!A:A,LEN(A44))=A44),[1]原始数据!AH:AH)</f>
        <v>0.036</v>
      </c>
      <c r="K44" s="21" t="str">
        <f>LOOKUP(1,0/(A44='[1]编号-资金中心'!A:A),'[1]编号-资金中心'!C:C)</f>
        <v>241250.00</v>
      </c>
    </row>
    <row r="45" ht="29" spans="1:11">
      <c r="A45" s="10" t="s">
        <v>56</v>
      </c>
      <c r="B45" s="11">
        <f>LOOKUP(1,0/(LEFT([1]原始数据!A:A,LEN(A45))=A45),[1]原始数据!H:H)</f>
        <v>347</v>
      </c>
      <c r="C45" s="8" t="s">
        <v>14</v>
      </c>
      <c r="D45" s="12">
        <f>LOOKUP(1,0/(LEFT([1]原始数据!A:A,LEN(A45))=A45),[1]原始数据!D:D)</f>
        <v>44938</v>
      </c>
      <c r="E45" s="12">
        <f>LOOKUP(1,0/(LEFT([1]原始数据!A:A,LEN(A45))=A45),[1]原始数据!E:E)</f>
        <v>45285</v>
      </c>
      <c r="F45" s="13">
        <f>SUMPRODUCT(--(LEFT([1]原始数据!A:A,LEN(A45))=A45),[1]原始数据!Z:Z)</f>
        <v>50000000</v>
      </c>
      <c r="G45" s="8" t="s">
        <v>15</v>
      </c>
      <c r="H45" s="14" t="str">
        <f>LOOKUP(1,0/(LEFT([1]原始数据!A:A,LEN(A45))=A45),[1]原始数据!AF:AF)</f>
        <v>EUR/USD</v>
      </c>
      <c r="I45" s="20">
        <f>LOOKUP(1,0/(LEFT([1]原始数据!A:A,LEN(A45))=A45),[1]原始数据!J:J)</f>
        <v>0.0155</v>
      </c>
      <c r="J45" s="20">
        <f>LOOKUP(1,0/(LEFT([1]原始数据!A:A,LEN(A45))=A45),[1]原始数据!AH:AH)</f>
        <v>0.0375</v>
      </c>
      <c r="K45" s="21" t="str">
        <f>LOOKUP(1,0/(A45='[1]编号-资金中心'!A:A),'[1]编号-资金中心'!C:C)</f>
        <v>1026541.67</v>
      </c>
    </row>
    <row r="46" ht="29" spans="1:11">
      <c r="A46" s="10" t="s">
        <v>57</v>
      </c>
      <c r="B46" s="11">
        <f>LOOKUP(1,0/(LEFT([1]原始数据!A:A,LEN(A46))=A46),[1]原始数据!H:H)</f>
        <v>182</v>
      </c>
      <c r="C46" s="8" t="s">
        <v>14</v>
      </c>
      <c r="D46" s="12">
        <f>LOOKUP(1,0/(LEFT([1]原始数据!A:A,LEN(A46))=A46),[1]原始数据!D:D)</f>
        <v>44939</v>
      </c>
      <c r="E46" s="12">
        <f>LOOKUP(1,0/(LEFT([1]原始数据!A:A,LEN(A46))=A46),[1]原始数据!E:E)</f>
        <v>45121</v>
      </c>
      <c r="F46" s="13">
        <f>SUMPRODUCT(--(LEFT([1]原始数据!A:A,LEN(A46))=A46),[1]原始数据!Z:Z)</f>
        <v>243000000</v>
      </c>
      <c r="G46" s="8" t="s">
        <v>15</v>
      </c>
      <c r="H46" s="14" t="str">
        <f>LOOKUP(1,0/(LEFT([1]原始数据!A:A,LEN(A46))=A46),[1]原始数据!AF:AF)</f>
        <v>XAU/USD</v>
      </c>
      <c r="I46" s="20">
        <f>LOOKUP(1,0/(LEFT([1]原始数据!A:A,LEN(A46))=A46),[1]原始数据!J:J)</f>
        <v>0.0155</v>
      </c>
      <c r="J46" s="20">
        <f>LOOKUP(1,0/(LEFT([1]原始数据!A:A,LEN(A46))=A46),[1]原始数据!AH:AH)</f>
        <v>0.035</v>
      </c>
      <c r="K46" s="21" t="str">
        <f>LOOKUP(1,0/(A46='[1]编号-资金中心'!A:A),'[1]编号-资金中心'!C:C)</f>
        <v>2248155.00</v>
      </c>
    </row>
    <row r="47" ht="29" spans="1:11">
      <c r="A47" s="10" t="s">
        <v>58</v>
      </c>
      <c r="B47" s="11">
        <f>LOOKUP(1,0/(LEFT([1]原始数据!A:A,LEN(A47))=A47),[1]原始数据!H:H)</f>
        <v>343</v>
      </c>
      <c r="C47" s="8" t="s">
        <v>14</v>
      </c>
      <c r="D47" s="12">
        <f>LOOKUP(1,0/(LEFT([1]原始数据!A:A,LEN(A47))=A47),[1]原始数据!D:D)</f>
        <v>44943</v>
      </c>
      <c r="E47" s="12">
        <f>LOOKUP(1,0/(LEFT([1]原始数据!A:A,LEN(A47))=A47),[1]原始数据!E:E)</f>
        <v>45286</v>
      </c>
      <c r="F47" s="13">
        <f>SUMPRODUCT(--(LEFT([1]原始数据!A:A,LEN(A47))=A47),[1]原始数据!Z:Z)</f>
        <v>20000000</v>
      </c>
      <c r="G47" s="8" t="s">
        <v>15</v>
      </c>
      <c r="H47" s="14" t="str">
        <f>LOOKUP(1,0/(LEFT([1]原始数据!A:A,LEN(A47))=A47),[1]原始数据!AF:AF)</f>
        <v>XAU/USD</v>
      </c>
      <c r="I47" s="20">
        <f>LOOKUP(1,0/(LEFT([1]原始数据!A:A,LEN(A47))=A47),[1]原始数据!J:J)</f>
        <v>0.0155</v>
      </c>
      <c r="J47" s="20">
        <f>LOOKUP(1,0/(LEFT([1]原始数据!A:A,LEN(A47))=A47),[1]原始数据!AH:AH)</f>
        <v>0.0375</v>
      </c>
      <c r="K47" s="21" t="str">
        <f>LOOKUP(1,0/(A47='[1]编号-资金中心'!A:A),'[1]编号-资金中心'!C:C)</f>
        <v>400166.67</v>
      </c>
    </row>
    <row r="48" ht="29" spans="1:11">
      <c r="A48" s="16" t="s">
        <v>59</v>
      </c>
      <c r="B48" s="11">
        <f>LOOKUP(1,0/(LEFT([1]原始数据!A:A,LEN(A48))=A48),[1]原始数据!H:H)</f>
        <v>365</v>
      </c>
      <c r="C48" s="8" t="s">
        <v>14</v>
      </c>
      <c r="D48" s="12">
        <f>LOOKUP(1,0/(LEFT([1]原始数据!A:A,LEN(A48))=A48),[1]原始数据!D:D)</f>
        <v>44945</v>
      </c>
      <c r="E48" s="12">
        <f>LOOKUP(1,0/(LEFT([1]原始数据!A:A,LEN(A48))=A48),[1]原始数据!E:E)</f>
        <v>45310</v>
      </c>
      <c r="F48" s="13">
        <f>SUMPRODUCT(--(LEFT([1]原始数据!A:A,LEN(A48))=A48),[1]原始数据!Z:Z)</f>
        <v>32000000</v>
      </c>
      <c r="G48" s="8" t="s">
        <v>15</v>
      </c>
      <c r="H48" s="14" t="str">
        <f>LOOKUP(1,0/(LEFT([1]原始数据!A:A,LEN(A48))=A48),[1]原始数据!AF:AF)</f>
        <v>XAU/USD</v>
      </c>
      <c r="I48" s="20">
        <f>LOOKUP(1,0/(LEFT([1]原始数据!A:A,LEN(A48))=A48),[1]原始数据!J:J)</f>
        <v>0.0175</v>
      </c>
      <c r="J48" s="20">
        <f>LOOKUP(1,0/(LEFT([1]原始数据!A:A,LEN(A48))=A48),[1]原始数据!AH:AH)</f>
        <v>0.037</v>
      </c>
      <c r="K48" s="21" t="str">
        <f>LOOKUP(1,0/(A48='[1]编号-资金中心'!A:A),'[1]编号-资金中心'!C:C)</f>
        <v>600222.22</v>
      </c>
    </row>
    <row r="49" ht="29" spans="1:11">
      <c r="A49" s="15" t="s">
        <v>60</v>
      </c>
      <c r="B49" s="11">
        <f>LOOKUP(1,0/(LEFT([1]原始数据!A:A,LEN(A49))=A49),[1]原始数据!H:H)</f>
        <v>183</v>
      </c>
      <c r="C49" s="8" t="s">
        <v>14</v>
      </c>
      <c r="D49" s="12">
        <f>LOOKUP(1,0/(LEFT([1]原始数据!A:A,LEN(A49))=A49),[1]原始数据!D:D)</f>
        <v>44945</v>
      </c>
      <c r="E49" s="12">
        <f>LOOKUP(1,0/(LEFT([1]原始数据!A:A,LEN(A49))=A49),[1]原始数据!E:E)</f>
        <v>45128</v>
      </c>
      <c r="F49" s="13">
        <f>SUMPRODUCT(--(LEFT([1]原始数据!A:A,LEN(A49))=A49),[1]原始数据!Z:Z)</f>
        <v>120000000</v>
      </c>
      <c r="G49" s="8" t="s">
        <v>15</v>
      </c>
      <c r="H49" s="14" t="str">
        <f>LOOKUP(1,0/(LEFT([1]原始数据!A:A,LEN(A49))=A49),[1]原始数据!AF:AF)</f>
        <v>XAU/USD </v>
      </c>
      <c r="I49" s="20">
        <f>LOOKUP(1,0/(LEFT([1]原始数据!A:A,LEN(A49))=A49),[1]原始数据!J:J)</f>
        <v>0.0155</v>
      </c>
      <c r="J49" s="20">
        <f>LOOKUP(1,0/(LEFT([1]原始数据!A:A,LEN(A49))=A49),[1]原始数据!AH:AH)</f>
        <v>0.0365</v>
      </c>
      <c r="K49" s="21" t="str">
        <f>LOOKUP(1,0/(A49='[1]编号-资金中心'!A:A),'[1]编号-资金中心'!C:C)</f>
        <v>1207800.00</v>
      </c>
    </row>
    <row r="50" ht="29" spans="1:11">
      <c r="A50" s="10" t="s">
        <v>61</v>
      </c>
      <c r="B50" s="11">
        <f>LOOKUP(1,0/(LEFT([1]原始数据!A:A,LEN(A50))=A50),[1]原始数据!H:H)</f>
        <v>189</v>
      </c>
      <c r="C50" s="8" t="s">
        <v>14</v>
      </c>
      <c r="D50" s="12">
        <f>LOOKUP(1,0/(LEFT([1]原始数据!A:A,LEN(A50))=A50),[1]原始数据!D:D)</f>
        <v>44946</v>
      </c>
      <c r="E50" s="12">
        <f>LOOKUP(1,0/(LEFT([1]原始数据!A:A,LEN(A50))=A50),[1]原始数据!E:E)</f>
        <v>45135</v>
      </c>
      <c r="F50" s="13">
        <f>SUMPRODUCT(--(LEFT([1]原始数据!A:A,LEN(A50))=A50),[1]原始数据!Z:Z)</f>
        <v>50000000</v>
      </c>
      <c r="G50" s="8" t="s">
        <v>15</v>
      </c>
      <c r="H50" s="14" t="str">
        <f>LOOKUP(1,0/(LEFT([1]原始数据!A:A,LEN(A50))=A50),[1]原始数据!AF:AF)</f>
        <v>XAU/USD</v>
      </c>
      <c r="I50" s="20">
        <f>LOOKUP(1,0/(LEFT([1]原始数据!A:A,LEN(A50))=A50),[1]原始数据!J:J)</f>
        <v>0.0155</v>
      </c>
      <c r="J50" s="20">
        <f>LOOKUP(1,0/(LEFT([1]原始数据!A:A,LEN(A50))=A50),[1]原始数据!AH:AH)</f>
        <v>0.0365</v>
      </c>
      <c r="K50" s="21" t="str">
        <f>LOOKUP(1,0/(A50='[1]编号-资金中心'!A:A),'[1]编号-资金中心'!C:C)</f>
        <v>519750.00</v>
      </c>
    </row>
    <row r="51" ht="29" spans="1:11">
      <c r="A51" s="10" t="s">
        <v>62</v>
      </c>
      <c r="B51" s="11">
        <f>LOOKUP(1,0/(LEFT([1]原始数据!A:A,LEN(A51))=A51),[1]原始数据!H:H)</f>
        <v>185</v>
      </c>
      <c r="C51" s="8" t="s">
        <v>14</v>
      </c>
      <c r="D51" s="12">
        <f>LOOKUP(1,0/(LEFT([1]原始数据!A:A,LEN(A51))=A51),[1]原始数据!D:D)</f>
        <v>44957</v>
      </c>
      <c r="E51" s="12">
        <f>LOOKUP(1,0/(LEFT([1]原始数据!A:A,LEN(A51))=A51),[1]原始数据!E:E)</f>
        <v>45142</v>
      </c>
      <c r="F51" s="13">
        <f>SUMPRODUCT(--(LEFT([1]原始数据!A:A,LEN(A51))=A51),[1]原始数据!Z:Z)</f>
        <v>20000000</v>
      </c>
      <c r="G51" s="8" t="s">
        <v>15</v>
      </c>
      <c r="H51" s="14" t="str">
        <f>LOOKUP(1,0/(LEFT([1]原始数据!A:A,LEN(A51))=A51),[1]原始数据!AF:AF)</f>
        <v>XAU/USD</v>
      </c>
      <c r="I51" s="20">
        <f>LOOKUP(1,0/(LEFT([1]原始数据!A:A,LEN(A51))=A51),[1]原始数据!J:J)</f>
        <v>0.0155</v>
      </c>
      <c r="J51" s="20">
        <f>LOOKUP(1,0/(LEFT([1]原始数据!A:A,LEN(A51))=A51),[1]原始数据!AH:AH)</f>
        <v>0.035</v>
      </c>
      <c r="K51" s="21" t="str">
        <f>LOOKUP(1,0/(A51='[1]编号-资金中心'!A:A),'[1]编号-资金中心'!C:C)</f>
        <v>188083.33</v>
      </c>
    </row>
    <row r="52" ht="29" spans="1:11">
      <c r="A52" s="15" t="s">
        <v>63</v>
      </c>
      <c r="B52" s="11">
        <f>LOOKUP(1,0/(LEFT([1]原始数据!A:A,LEN(A52))=A52),[1]原始数据!H:H)</f>
        <v>189</v>
      </c>
      <c r="C52" s="8" t="s">
        <v>14</v>
      </c>
      <c r="D52" s="12">
        <f>LOOKUP(1,0/(LEFT([1]原始数据!A:A,LEN(A52))=A52),[1]原始数据!D:D)</f>
        <v>44967</v>
      </c>
      <c r="E52" s="12">
        <f>LOOKUP(1,0/(LEFT([1]原始数据!A:A,LEN(A52))=A52),[1]原始数据!E:E)</f>
        <v>45156</v>
      </c>
      <c r="F52" s="13">
        <f>SUMPRODUCT(--(LEFT([1]原始数据!A:A,LEN(A52))=A52),[1]原始数据!Z:Z)</f>
        <v>58200000</v>
      </c>
      <c r="G52" s="8" t="s">
        <v>15</v>
      </c>
      <c r="H52" s="14" t="str">
        <f>LOOKUP(1,0/(LEFT([1]原始数据!A:A,LEN(A52))=A52),[1]原始数据!AF:AF)</f>
        <v>XAU/USD</v>
      </c>
      <c r="I52" s="20">
        <f>LOOKUP(1,0/(LEFT([1]原始数据!A:A,LEN(A52))=A52),[1]原始数据!J:J)</f>
        <v>0.0155</v>
      </c>
      <c r="J52" s="20">
        <f>LOOKUP(1,0/(LEFT([1]原始数据!A:A,LEN(A52))=A52),[1]原始数据!AH:AH)</f>
        <v>0.035</v>
      </c>
      <c r="K52" s="21" t="str">
        <f>LOOKUP(1,0/(A52='[1]编号-资金中心'!A:A),'[1]编号-资金中心'!C:C)</f>
        <v>562212.00</v>
      </c>
    </row>
    <row r="53" ht="29" spans="1:11">
      <c r="A53" s="15" t="s">
        <v>64</v>
      </c>
      <c r="B53" s="11">
        <f>LOOKUP(1,0/(LEFT([1]原始数据!A:A,LEN(A53))=A53),[1]原始数据!H:H)</f>
        <v>189</v>
      </c>
      <c r="C53" s="8" t="s">
        <v>14</v>
      </c>
      <c r="D53" s="12">
        <f>LOOKUP(1,0/(LEFT([1]原始数据!A:A,LEN(A53))=A53),[1]原始数据!D:D)</f>
        <v>44974</v>
      </c>
      <c r="E53" s="12">
        <f>LOOKUP(1,0/(LEFT([1]原始数据!A:A,LEN(A53))=A53),[1]原始数据!E:E)</f>
        <v>45163</v>
      </c>
      <c r="F53" s="13">
        <f>SUMPRODUCT(--(LEFT([1]原始数据!A:A,LEN(A53))=A53),[1]原始数据!Z:Z)</f>
        <v>50000000</v>
      </c>
      <c r="G53" s="8" t="s">
        <v>15</v>
      </c>
      <c r="H53" s="14" t="str">
        <f>LOOKUP(1,0/(LEFT([1]原始数据!A:A,LEN(A53))=A53),[1]原始数据!AF:AF)</f>
        <v>XAU/USD</v>
      </c>
      <c r="I53" s="20">
        <f>LOOKUP(1,0/(LEFT([1]原始数据!A:A,LEN(A53))=A53),[1]原始数据!J:J)</f>
        <v>0.0155</v>
      </c>
      <c r="J53" s="20">
        <f>LOOKUP(1,0/(LEFT([1]原始数据!A:A,LEN(A53))=A53),[1]原始数据!AH:AH)</f>
        <v>0.035</v>
      </c>
      <c r="K53" s="21" t="str">
        <f>LOOKUP(1,0/(A53='[1]编号-资金中心'!A:A),'[1]编号-资金中心'!C:C)</f>
        <v>483000.00</v>
      </c>
    </row>
    <row r="54" ht="29" spans="1:11">
      <c r="A54" s="10" t="s">
        <v>65</v>
      </c>
      <c r="B54" s="11">
        <f>LOOKUP(1,0/(LEFT([1]原始数据!A:A,LEN(A54))=A54),[1]原始数据!H:H)</f>
        <v>273</v>
      </c>
      <c r="C54" s="8" t="s">
        <v>14</v>
      </c>
      <c r="D54" s="12">
        <f>LOOKUP(1,0/(LEFT([1]原始数据!A:A,LEN(A54))=A54),[1]原始数据!D:D)</f>
        <v>44977</v>
      </c>
      <c r="E54" s="12">
        <f>LOOKUP(1,0/(LEFT([1]原始数据!A:A,LEN(A54))=A54),[1]原始数据!E:E)</f>
        <v>45250</v>
      </c>
      <c r="F54" s="13">
        <f>SUMPRODUCT(--(LEFT([1]原始数据!A:A,LEN(A54))=A54),[1]原始数据!Z:Z)</f>
        <v>30000000</v>
      </c>
      <c r="G54" s="8" t="s">
        <v>15</v>
      </c>
      <c r="H54" s="14" t="str">
        <f>LOOKUP(1,0/(LEFT([1]原始数据!A:A,LEN(A54))=A54),[1]原始数据!AF:AF)</f>
        <v>XAU/USD </v>
      </c>
      <c r="I54" s="20">
        <f>LOOKUP(1,0/(LEFT([1]原始数据!A:A,LEN(A54))=A54),[1]原始数据!J:J)</f>
        <v>0.0155</v>
      </c>
      <c r="J54" s="20">
        <f>LOOKUP(1,0/(LEFT([1]原始数据!A:A,LEN(A54))=A54),[1]原始数据!AH:AH)</f>
        <v>0.037</v>
      </c>
      <c r="K54" s="21" t="str">
        <f>LOOKUP(1,0/(A54='[1]编号-资金中心'!A:A),'[1]编号-资金中心'!C:C)</f>
        <v>466375.00</v>
      </c>
    </row>
    <row r="55" ht="29" spans="1:11">
      <c r="A55" s="10" t="s">
        <v>66</v>
      </c>
      <c r="B55" s="11">
        <f>LOOKUP(1,0/(LEFT([1]原始数据!A:A,LEN(A55))=A55),[1]原始数据!H:H)</f>
        <v>141</v>
      </c>
      <c r="C55" s="8" t="s">
        <v>14</v>
      </c>
      <c r="D55" s="12">
        <f>LOOKUP(1,0/(LEFT([1]原始数据!A:A,LEN(A55))=A55),[1]原始数据!D:D)</f>
        <v>44978</v>
      </c>
      <c r="E55" s="12">
        <f>LOOKUP(1,0/(LEFT([1]原始数据!A:A,LEN(A55))=A55),[1]原始数据!E:E)</f>
        <v>45119</v>
      </c>
      <c r="F55" s="13">
        <f>SUMPRODUCT(--(LEFT([1]原始数据!A:A,LEN(A55))=A55),[1]原始数据!Z:Z)</f>
        <v>112000000</v>
      </c>
      <c r="G55" s="8" t="s">
        <v>15</v>
      </c>
      <c r="H55" s="14" t="str">
        <f>LOOKUP(1,0/(LEFT([1]原始数据!A:A,LEN(A55))=A55),[1]原始数据!AF:AF)</f>
        <v>XAU/USD</v>
      </c>
      <c r="I55" s="20">
        <f>LOOKUP(1,0/(LEFT([1]原始数据!A:A,LEN(A55))=A55),[1]原始数据!J:J)</f>
        <v>0.0154</v>
      </c>
      <c r="J55" s="20">
        <f>LOOKUP(1,0/(LEFT([1]原始数据!A:A,LEN(A55))=A55),[1]原始数据!AH:AH)</f>
        <v>0.034</v>
      </c>
      <c r="K55" s="21" t="str">
        <f>LOOKUP(1,0/(A55='[1]编号-资金中心'!A:A),'[1]编号-资金中心'!C:C)</f>
        <v>763280.00</v>
      </c>
    </row>
    <row r="56" ht="29" spans="1:11">
      <c r="A56" s="15" t="s">
        <v>67</v>
      </c>
      <c r="B56" s="11">
        <f>LOOKUP(1,0/(LEFT([1]原始数据!A:A,LEN(A56))=A56),[1]原始数据!H:H)</f>
        <v>98</v>
      </c>
      <c r="C56" s="8" t="s">
        <v>14</v>
      </c>
      <c r="D56" s="12">
        <f>LOOKUP(1,0/(LEFT([1]原始数据!A:A,LEN(A56))=A56),[1]原始数据!D:D)</f>
        <v>44981</v>
      </c>
      <c r="E56" s="12">
        <f>LOOKUP(1,0/(LEFT([1]原始数据!A:A,LEN(A56))=A56),[1]原始数据!E:E)</f>
        <v>45079</v>
      </c>
      <c r="F56" s="13">
        <f>SUMPRODUCT(--(LEFT([1]原始数据!A:A,LEN(A56))=A56),[1]原始数据!Z:Z)</f>
        <v>117000000</v>
      </c>
      <c r="G56" s="8" t="s">
        <v>15</v>
      </c>
      <c r="H56" s="14" t="str">
        <f>LOOKUP(1,0/(LEFT([1]原始数据!A:A,LEN(A56))=A56),[1]原始数据!AF:AF)</f>
        <v>XAU/USD</v>
      </c>
      <c r="I56" s="20">
        <f>LOOKUP(1,0/(LEFT([1]原始数据!A:A,LEN(A56))=A56),[1]原始数据!J:J)</f>
        <v>0.0154</v>
      </c>
      <c r="J56" s="20">
        <f>LOOKUP(1,0/(LEFT([1]原始数据!A:A,LEN(A56))=A56),[1]原始数据!AH:AH)</f>
        <v>0.034</v>
      </c>
      <c r="K56" s="21" t="str">
        <f>LOOKUP(1,0/(A56='[1]编号-资金中心'!A:A),'[1]编号-资金中心'!C:C)</f>
        <v>551005.00</v>
      </c>
    </row>
    <row r="57" ht="29" spans="1:11">
      <c r="A57" s="10" t="s">
        <v>68</v>
      </c>
      <c r="B57" s="11">
        <f>LOOKUP(1,0/(LEFT([1]原始数据!A:A,LEN(A57))=A57),[1]原始数据!H:H)</f>
        <v>189</v>
      </c>
      <c r="C57" s="8" t="s">
        <v>14</v>
      </c>
      <c r="D57" s="12">
        <f>LOOKUP(1,0/(LEFT([1]原始数据!A:A,LEN(A57))=A57),[1]原始数据!D:D)</f>
        <v>44981</v>
      </c>
      <c r="E57" s="12">
        <f>LOOKUP(1,0/(LEFT([1]原始数据!A:A,LEN(A57))=A57),[1]原始数据!E:E)</f>
        <v>45170</v>
      </c>
      <c r="F57" s="13">
        <f>SUMPRODUCT(--(LEFT([1]原始数据!A:A,LEN(A57))=A57),[1]原始数据!Z:Z)</f>
        <v>69500000</v>
      </c>
      <c r="G57" s="8" t="s">
        <v>15</v>
      </c>
      <c r="H57" s="14" t="str">
        <f>LOOKUP(1,0/(LEFT([1]原始数据!A:A,LEN(A57))=A57),[1]原始数据!AF:AF)</f>
        <v>XAU/USD</v>
      </c>
      <c r="I57" s="20">
        <f>LOOKUP(1,0/(LEFT([1]原始数据!A:A,LEN(A57))=A57),[1]原始数据!J:J)</f>
        <v>0.0155</v>
      </c>
      <c r="J57" s="20">
        <f>LOOKUP(1,0/(LEFT([1]原始数据!A:A,LEN(A57))=A57),[1]原始数据!AH:AH)</f>
        <v>0.035</v>
      </c>
      <c r="K57" s="21" t="str">
        <f>LOOKUP(1,0/(A57='[1]编号-资金中心'!A:A),'[1]编号-资金中心'!C:C)</f>
        <v>671370.00</v>
      </c>
    </row>
    <row r="58" ht="29" spans="1:11">
      <c r="A58" s="16" t="s">
        <v>69</v>
      </c>
      <c r="B58" s="11">
        <f>LOOKUP(1,0/(LEFT([1]原始数据!A:A,LEN(A58))=A58),[1]原始数据!H:H)</f>
        <v>150</v>
      </c>
      <c r="C58" s="8" t="s">
        <v>14</v>
      </c>
      <c r="D58" s="12">
        <f>LOOKUP(1,0/(LEFT([1]原始数据!A:A,LEN(A58))=A58),[1]原始数据!D:D)</f>
        <v>44984</v>
      </c>
      <c r="E58" s="12">
        <f>LOOKUP(1,0/(LEFT([1]原始数据!A:A,LEN(A58))=A58),[1]原始数据!E:E)</f>
        <v>45134</v>
      </c>
      <c r="F58" s="13">
        <f>SUMPRODUCT(--(LEFT([1]原始数据!A:A,LEN(A58))=A58),[1]原始数据!Z:Z)</f>
        <v>80000000</v>
      </c>
      <c r="G58" s="8" t="s">
        <v>15</v>
      </c>
      <c r="H58" s="14" t="str">
        <f>LOOKUP(1,0/(LEFT([1]原始数据!A:A,LEN(A58))=A58),[1]原始数据!AF:AF)</f>
        <v>XAU/USD</v>
      </c>
      <c r="I58" s="20">
        <f>LOOKUP(1,0/(LEFT([1]原始数据!A:A,LEN(A58))=A58),[1]原始数据!J:J)</f>
        <v>0.0154</v>
      </c>
      <c r="J58" s="20">
        <f>LOOKUP(1,0/(LEFT([1]原始数据!A:A,LEN(A58))=A58),[1]原始数据!AH:AH)</f>
        <v>0.034</v>
      </c>
      <c r="K58" s="21" t="str">
        <f>LOOKUP(1,0/(A58='[1]编号-资金中心'!A:A),'[1]编号-资金中心'!C:C)</f>
        <v>580000.00</v>
      </c>
    </row>
    <row r="59" ht="29" spans="1:11">
      <c r="A59" s="16" t="s">
        <v>70</v>
      </c>
      <c r="B59" s="11">
        <f>LOOKUP(1,0/(LEFT([1]原始数据!A:A,LEN(A59))=A59),[1]原始数据!H:H)</f>
        <v>184</v>
      </c>
      <c r="C59" s="8" t="s">
        <v>14</v>
      </c>
      <c r="D59" s="12">
        <f>LOOKUP(1,0/(LEFT([1]原始数据!A:A,LEN(A59))=A59),[1]原始数据!D:D)</f>
        <v>44986</v>
      </c>
      <c r="E59" s="12">
        <f>LOOKUP(1,0/(LEFT([1]原始数据!A:A,LEN(A59))=A59),[1]原始数据!E:E)</f>
        <v>45170</v>
      </c>
      <c r="F59" s="13">
        <f>SUMPRODUCT(--(LEFT([1]原始数据!A:A,LEN(A59))=A59),[1]原始数据!Z:Z)</f>
        <v>50000000</v>
      </c>
      <c r="G59" s="8" t="s">
        <v>15</v>
      </c>
      <c r="H59" s="14" t="str">
        <f>LOOKUP(1,0/(LEFT([1]原始数据!A:A,LEN(A59))=A59),[1]原始数据!AF:AF)</f>
        <v>XAU/USD </v>
      </c>
      <c r="I59" s="20">
        <f>LOOKUP(1,0/(LEFT([1]原始数据!A:A,LEN(A59))=A59),[1]原始数据!J:J)</f>
        <v>0.0155</v>
      </c>
      <c r="J59" s="20">
        <f>LOOKUP(1,0/(LEFT([1]原始数据!A:A,LEN(A59))=A59),[1]原始数据!AH:AH)</f>
        <v>0.037</v>
      </c>
      <c r="K59" s="21" t="str">
        <f>LOOKUP(1,0/(A59='[1]编号-资金中心'!A:A),'[1]编号-资金中心'!C:C)</f>
        <v>521333.33</v>
      </c>
    </row>
    <row r="60" ht="29" spans="1:11">
      <c r="A60" s="16" t="s">
        <v>71</v>
      </c>
      <c r="B60" s="11">
        <f>LOOKUP(1,0/(LEFT([1]原始数据!A:A,LEN(A60))=A60),[1]原始数据!H:H)</f>
        <v>111</v>
      </c>
      <c r="C60" s="8" t="s">
        <v>14</v>
      </c>
      <c r="D60" s="12">
        <f>LOOKUP(1,0/(LEFT([1]原始数据!A:A,LEN(A60))=A60),[1]原始数据!D:D)</f>
        <v>44986</v>
      </c>
      <c r="E60" s="12">
        <f>LOOKUP(1,0/(LEFT([1]原始数据!A:A,LEN(A60))=A60),[1]原始数据!E:E)</f>
        <v>45097</v>
      </c>
      <c r="F60" s="13">
        <f>SUMPRODUCT(--(LEFT([1]原始数据!A:A,LEN(A60))=A60),[1]原始数据!Z:Z)</f>
        <v>500000000</v>
      </c>
      <c r="G60" s="8" t="s">
        <v>15</v>
      </c>
      <c r="H60" s="14" t="str">
        <f>LOOKUP(1,0/(LEFT([1]原始数据!A:A,LEN(A60))=A60),[1]原始数据!AF:AF)</f>
        <v>XAU/USD</v>
      </c>
      <c r="I60" s="20">
        <f>LOOKUP(1,0/(LEFT([1]原始数据!A:A,LEN(A60))=A60),[1]原始数据!J:J)</f>
        <v>0.0154</v>
      </c>
      <c r="J60" s="20">
        <f>LOOKUP(1,0/(LEFT([1]原始数据!A:A,LEN(A60))=A60),[1]原始数据!AH:AH)</f>
        <v>0.035</v>
      </c>
      <c r="K60" s="21" t="str">
        <f>LOOKUP(1,0/(A60='[1]编号-资金中心'!A:A),'[1]编号-资金中心'!C:C)</f>
        <v>2836666.67</v>
      </c>
    </row>
    <row r="61" ht="29" spans="1:11">
      <c r="A61" s="16" t="s">
        <v>72</v>
      </c>
      <c r="B61" s="11">
        <f>LOOKUP(1,0/(LEFT([1]原始数据!A:A,LEN(A61))=A61),[1]原始数据!H:H)</f>
        <v>91</v>
      </c>
      <c r="C61" s="8" t="s">
        <v>14</v>
      </c>
      <c r="D61" s="12">
        <f>LOOKUP(1,0/(LEFT([1]原始数据!A:A,LEN(A61))=A61),[1]原始数据!D:D)</f>
        <v>44987</v>
      </c>
      <c r="E61" s="12">
        <f>LOOKUP(1,0/(LEFT([1]原始数据!A:A,LEN(A61))=A61),[1]原始数据!E:E)</f>
        <v>45078</v>
      </c>
      <c r="F61" s="13">
        <f>SUMPRODUCT(--(LEFT([1]原始数据!A:A,LEN(A61))=A61),[1]原始数据!Z:Z)</f>
        <v>70000000</v>
      </c>
      <c r="G61" s="8" t="s">
        <v>15</v>
      </c>
      <c r="H61" s="14" t="str">
        <f>LOOKUP(1,0/(LEFT([1]原始数据!A:A,LEN(A61))=A61),[1]原始数据!AF:AF)</f>
        <v>XAU/USD</v>
      </c>
      <c r="I61" s="20">
        <f>LOOKUP(1,0/(LEFT([1]原始数据!A:A,LEN(A61))=A61),[1]原始数据!J:J)</f>
        <v>0.0154</v>
      </c>
      <c r="J61" s="20">
        <f>LOOKUP(1,0/(LEFT([1]原始数据!A:A,LEN(A61))=A61),[1]原始数据!AH:AH)</f>
        <v>0.033</v>
      </c>
      <c r="K61" s="21" t="str">
        <f>LOOKUP(1,0/(A61='[1]编号-资金中心'!A:A),'[1]编号-资金中心'!C:C)</f>
        <v>288419.44</v>
      </c>
    </row>
    <row r="62" ht="29" spans="1:11">
      <c r="A62" s="16" t="s">
        <v>73</v>
      </c>
      <c r="B62" s="11">
        <f>LOOKUP(1,0/(LEFT([1]原始数据!A:A,LEN(A62))=A62),[1]原始数据!H:H)</f>
        <v>98</v>
      </c>
      <c r="C62" s="8" t="s">
        <v>14</v>
      </c>
      <c r="D62" s="12">
        <f>LOOKUP(1,0/(LEFT([1]原始数据!A:A,LEN(A62))=A62),[1]原始数据!D:D)</f>
        <v>44988</v>
      </c>
      <c r="E62" s="12">
        <f>LOOKUP(1,0/(LEFT([1]原始数据!A:A,LEN(A62))=A62),[1]原始数据!E:E)</f>
        <v>45086</v>
      </c>
      <c r="F62" s="13">
        <f>SUMPRODUCT(--(LEFT([1]原始数据!A:A,LEN(A62))=A62),[1]原始数据!Z:Z)</f>
        <v>109000000</v>
      </c>
      <c r="G62" s="8" t="s">
        <v>15</v>
      </c>
      <c r="H62" s="14" t="str">
        <f>LOOKUP(1,0/(LEFT([1]原始数据!A:A,LEN(A62))=A62),[1]原始数据!AF:AF)</f>
        <v>XAU/USD</v>
      </c>
      <c r="I62" s="20">
        <f>LOOKUP(1,0/(LEFT([1]原始数据!A:A,LEN(A62))=A62),[1]原始数据!J:J)</f>
        <v>0.0154</v>
      </c>
      <c r="J62" s="20">
        <f>LOOKUP(1,0/(LEFT([1]原始数据!A:A,LEN(A62))=A62),[1]原始数据!AH:AH)</f>
        <v>0.034</v>
      </c>
      <c r="K62" s="21" t="str">
        <f>LOOKUP(1,0/(A62='[1]编号-资金中心'!A:A),'[1]编号-资金中心'!C:C)</f>
        <v>513329.44</v>
      </c>
    </row>
    <row r="63" ht="29" spans="1:11">
      <c r="A63" s="15" t="s">
        <v>74</v>
      </c>
      <c r="B63" s="11">
        <f>LOOKUP(1,0/(LEFT([1]原始数据!A:A,LEN(A63))=A63),[1]原始数据!H:H)</f>
        <v>189</v>
      </c>
      <c r="C63" s="8" t="s">
        <v>14</v>
      </c>
      <c r="D63" s="12">
        <f>LOOKUP(1,0/(LEFT([1]原始数据!A:A,LEN(A63))=A63),[1]原始数据!D:D)</f>
        <v>44988</v>
      </c>
      <c r="E63" s="12">
        <f>LOOKUP(1,0/(LEFT([1]原始数据!A:A,LEN(A63))=A63),[1]原始数据!E:E)</f>
        <v>45177</v>
      </c>
      <c r="F63" s="13">
        <f>SUMPRODUCT(--(LEFT([1]原始数据!A:A,LEN(A63))=A63),[1]原始数据!Z:Z)</f>
        <v>101000000</v>
      </c>
      <c r="G63" s="8" t="s">
        <v>15</v>
      </c>
      <c r="H63" s="14" t="str">
        <f>LOOKUP(1,0/(LEFT([1]原始数据!A:A,LEN(A63))=A63),[1]原始数据!AF:AF)</f>
        <v>XAU/USD</v>
      </c>
      <c r="I63" s="20">
        <f>LOOKUP(1,0/(LEFT([1]原始数据!A:A,LEN(A63))=A63),[1]原始数据!J:J)</f>
        <v>0.0155</v>
      </c>
      <c r="J63" s="20">
        <f>LOOKUP(1,0/(LEFT([1]原始数据!A:A,LEN(A63))=A63),[1]原始数据!AH:AH)</f>
        <v>0.035</v>
      </c>
      <c r="K63" s="21" t="str">
        <f>LOOKUP(1,0/(A63='[1]编号-资金中心'!A:A),'[1]编号-资金中心'!C:C)</f>
        <v>975660.00</v>
      </c>
    </row>
    <row r="64" ht="29" spans="1:11">
      <c r="A64" s="15" t="s">
        <v>75</v>
      </c>
      <c r="B64" s="11">
        <f>LOOKUP(1,0/(LEFT([1]原始数据!A:A,LEN(A64))=A64),[1]原始数据!H:H)</f>
        <v>90</v>
      </c>
      <c r="C64" s="8" t="s">
        <v>14</v>
      </c>
      <c r="D64" s="12">
        <f>LOOKUP(1,0/(LEFT([1]原始数据!A:A,LEN(A64))=A64),[1]原始数据!D:D)</f>
        <v>44994</v>
      </c>
      <c r="E64" s="12">
        <f>LOOKUP(1,0/(LEFT([1]原始数据!A:A,LEN(A64))=A64),[1]原始数据!E:E)</f>
        <v>45084</v>
      </c>
      <c r="F64" s="13">
        <f>SUMPRODUCT(--(LEFT([1]原始数据!A:A,LEN(A64))=A64),[1]原始数据!Z:Z)</f>
        <v>100000000</v>
      </c>
      <c r="G64" s="8" t="s">
        <v>15</v>
      </c>
      <c r="H64" s="14" t="str">
        <f>LOOKUP(1,0/(LEFT([1]原始数据!A:A,LEN(A64))=A64),[1]原始数据!AF:AF)</f>
        <v>XAU/USD</v>
      </c>
      <c r="I64" s="20">
        <f>LOOKUP(1,0/(LEFT([1]原始数据!A:A,LEN(A64))=A64),[1]原始数据!J:J)</f>
        <v>0.0154</v>
      </c>
      <c r="J64" s="20">
        <f>LOOKUP(1,0/(LEFT([1]原始数据!A:A,LEN(A64))=A64),[1]原始数据!AH:AH)</f>
        <v>0.034</v>
      </c>
      <c r="K64" s="21" t="str">
        <f>LOOKUP(1,0/(A64='[1]编号-资金中心'!A:A),'[1]编号-资金中心'!C:C)</f>
        <v>432500.00</v>
      </c>
    </row>
    <row r="65" ht="29" spans="1:11">
      <c r="A65" s="10" t="s">
        <v>76</v>
      </c>
      <c r="B65" s="11">
        <f>LOOKUP(1,0/(LEFT([1]原始数据!A:A,LEN(A65))=A65),[1]原始数据!H:H)</f>
        <v>98</v>
      </c>
      <c r="C65" s="8" t="s">
        <v>14</v>
      </c>
      <c r="D65" s="12">
        <f>LOOKUP(1,0/(LEFT([1]原始数据!A:A,LEN(A65))=A65),[1]原始数据!D:D)</f>
        <v>44995</v>
      </c>
      <c r="E65" s="12">
        <f>LOOKUP(1,0/(LEFT([1]原始数据!A:A,LEN(A65))=A65),[1]原始数据!E:E)</f>
        <v>45093</v>
      </c>
      <c r="F65" s="13">
        <f>SUMPRODUCT(--(LEFT([1]原始数据!A:A,LEN(A65))=A65),[1]原始数据!Z:Z)</f>
        <v>177000000</v>
      </c>
      <c r="G65" s="8" t="s">
        <v>15</v>
      </c>
      <c r="H65" s="14" t="str">
        <f>LOOKUP(1,0/(LEFT([1]原始数据!A:A,LEN(A65))=A65),[1]原始数据!AF:AF)</f>
        <v>XAU/USD</v>
      </c>
      <c r="I65" s="20">
        <f>LOOKUP(1,0/(LEFT([1]原始数据!A:A,LEN(A65))=A65),[1]原始数据!J:J)</f>
        <v>0.0154</v>
      </c>
      <c r="J65" s="20">
        <f>LOOKUP(1,0/(LEFT([1]原始数据!A:A,LEN(A65))=A65),[1]原始数据!AH:AH)</f>
        <v>0.034</v>
      </c>
      <c r="K65" s="21" t="str">
        <f>LOOKUP(1,0/(A65='[1]编号-资金中心'!A:A),'[1]编号-资金中心'!C:C)</f>
        <v>833571.67</v>
      </c>
    </row>
    <row r="66" ht="29" spans="1:11">
      <c r="A66" s="10" t="s">
        <v>77</v>
      </c>
      <c r="B66" s="11">
        <f>LOOKUP(1,0/(LEFT([1]原始数据!A:A,LEN(A66))=A66),[1]原始数据!H:H)</f>
        <v>189</v>
      </c>
      <c r="C66" s="8" t="s">
        <v>14</v>
      </c>
      <c r="D66" s="12">
        <f>LOOKUP(1,0/(LEFT([1]原始数据!A:A,LEN(A66))=A66),[1]原始数据!D:D)</f>
        <v>44995</v>
      </c>
      <c r="E66" s="12">
        <f>LOOKUP(1,0/(LEFT([1]原始数据!A:A,LEN(A66))=A66),[1]原始数据!E:E)</f>
        <v>45184</v>
      </c>
      <c r="F66" s="13">
        <f>SUMPRODUCT(--(LEFT([1]原始数据!A:A,LEN(A66))=A66),[1]原始数据!Z:Z)</f>
        <v>80000000</v>
      </c>
      <c r="G66" s="8" t="s">
        <v>15</v>
      </c>
      <c r="H66" s="14" t="str">
        <f>LOOKUP(1,0/(LEFT([1]原始数据!A:A,LEN(A66))=A66),[1]原始数据!AF:AF)</f>
        <v>XAU/USD</v>
      </c>
      <c r="I66" s="20">
        <f>LOOKUP(1,0/(LEFT([1]原始数据!A:A,LEN(A66))=A66),[1]原始数据!J:J)</f>
        <v>0.0155</v>
      </c>
      <c r="J66" s="20">
        <f>LOOKUP(1,0/(LEFT([1]原始数据!A:A,LEN(A66))=A66),[1]原始数据!AH:AH)</f>
        <v>0.035</v>
      </c>
      <c r="K66" s="21" t="str">
        <f>LOOKUP(1,0/(A66='[1]编号-资金中心'!A:A),'[1]编号-资金中心'!C:C)</f>
        <v>772800.00</v>
      </c>
    </row>
    <row r="67" ht="29" spans="1:11">
      <c r="A67" s="16" t="s">
        <v>78</v>
      </c>
      <c r="B67" s="11">
        <f>LOOKUP(1,0/(LEFT([1]原始数据!A:A,LEN(A67))=A67),[1]原始数据!H:H)</f>
        <v>92</v>
      </c>
      <c r="C67" s="8" t="s">
        <v>14</v>
      </c>
      <c r="D67" s="12">
        <f>LOOKUP(1,0/(LEFT([1]原始数据!A:A,LEN(A67))=A67),[1]原始数据!D:D)</f>
        <v>44998</v>
      </c>
      <c r="E67" s="12">
        <f>LOOKUP(1,0/(LEFT([1]原始数据!A:A,LEN(A67))=A67),[1]原始数据!E:E)</f>
        <v>45090</v>
      </c>
      <c r="F67" s="13">
        <f>SUMPRODUCT(--(LEFT([1]原始数据!A:A,LEN(A67))=A67),[1]原始数据!Z:Z)</f>
        <v>50000000</v>
      </c>
      <c r="G67" s="8" t="s">
        <v>15</v>
      </c>
      <c r="H67" s="14" t="str">
        <f>LOOKUP(1,0/(LEFT([1]原始数据!A:A,LEN(A67))=A67),[1]原始数据!AF:AF)</f>
        <v>XAU/USD </v>
      </c>
      <c r="I67" s="20">
        <f>LOOKUP(1,0/(LEFT([1]原始数据!A:A,LEN(A67))=A67),[1]原始数据!J:J)</f>
        <v>0.0154</v>
      </c>
      <c r="J67" s="20">
        <f>LOOKUP(1,0/(LEFT([1]原始数据!A:A,LEN(A67))=A67),[1]原始数据!AH:AH)</f>
        <v>0.036</v>
      </c>
      <c r="K67" s="21" t="str">
        <f>LOOKUP(1,0/(A67='[1]编号-资金中心'!A:A),'[1]编号-资金中心'!C:C)</f>
        <v>246611.11</v>
      </c>
    </row>
    <row r="68" ht="29" spans="1:11">
      <c r="A68" s="16" t="s">
        <v>79</v>
      </c>
      <c r="B68" s="11">
        <f>LOOKUP(1,0/(LEFT([1]原始数据!A:A,LEN(A68))=A68),[1]原始数据!H:H)</f>
        <v>155</v>
      </c>
      <c r="C68" s="8" t="s">
        <v>14</v>
      </c>
      <c r="D68" s="12">
        <f>LOOKUP(1,0/(LEFT([1]原始数据!A:A,LEN(A68))=A68),[1]原始数据!D:D)</f>
        <v>44999</v>
      </c>
      <c r="E68" s="12">
        <f>LOOKUP(1,0/(LEFT([1]原始数据!A:A,LEN(A68))=A68),[1]原始数据!E:E)</f>
        <v>45154</v>
      </c>
      <c r="F68" s="13">
        <f>SUMPRODUCT(--(LEFT([1]原始数据!A:A,LEN(A68))=A68),[1]原始数据!Z:Z)</f>
        <v>110000000</v>
      </c>
      <c r="G68" s="8" t="s">
        <v>15</v>
      </c>
      <c r="H68" s="14" t="str">
        <f>LOOKUP(1,0/(LEFT([1]原始数据!A:A,LEN(A68))=A68),[1]原始数据!AF:AF)</f>
        <v>XAU/USD</v>
      </c>
      <c r="I68" s="20">
        <f>LOOKUP(1,0/(LEFT([1]原始数据!A:A,LEN(A68))=A68),[1]原始数据!J:J)</f>
        <v>0.0154</v>
      </c>
      <c r="J68" s="20">
        <f>LOOKUP(1,0/(LEFT([1]原始数据!A:A,LEN(A68))=A68),[1]原始数据!AH:AH)</f>
        <v>0.034</v>
      </c>
      <c r="K68" s="21" t="str">
        <f>LOOKUP(1,0/(A68='[1]编号-资金中心'!A:A),'[1]编号-资金中心'!C:C)</f>
        <v>828819.44</v>
      </c>
    </row>
    <row r="69" ht="29" spans="1:11">
      <c r="A69" s="16" t="s">
        <v>80</v>
      </c>
      <c r="B69" s="11">
        <f>LOOKUP(1,0/(LEFT([1]原始数据!A:A,LEN(A69))=A69),[1]原始数据!H:H)</f>
        <v>96</v>
      </c>
      <c r="C69" s="8" t="s">
        <v>14</v>
      </c>
      <c r="D69" s="12">
        <f>LOOKUP(1,0/(LEFT([1]原始数据!A:A,LEN(A69))=A69),[1]原始数据!D:D)</f>
        <v>45002</v>
      </c>
      <c r="E69" s="12">
        <f>LOOKUP(1,0/(LEFT([1]原始数据!A:A,LEN(A69))=A69),[1]原始数据!E:E)</f>
        <v>45098</v>
      </c>
      <c r="F69" s="13">
        <f>SUMPRODUCT(--(LEFT([1]原始数据!A:A,LEN(A69))=A69),[1]原始数据!Z:Z)</f>
        <v>150000000</v>
      </c>
      <c r="G69" s="8" t="s">
        <v>15</v>
      </c>
      <c r="H69" s="14" t="str">
        <f>LOOKUP(1,0/(LEFT([1]原始数据!A:A,LEN(A69))=A69),[1]原始数据!AF:AF)</f>
        <v>XAU/USD</v>
      </c>
      <c r="I69" s="20">
        <f>LOOKUP(1,0/(LEFT([1]原始数据!A:A,LEN(A69))=A69),[1]原始数据!J:J)</f>
        <v>0.0154</v>
      </c>
      <c r="J69" s="20">
        <f>LOOKUP(1,0/(LEFT([1]原始数据!A:A,LEN(A69))=A69),[1]原始数据!AH:AH)</f>
        <v>0.0336</v>
      </c>
      <c r="K69" s="21" t="str">
        <f>LOOKUP(1,0/(A69='[1]编号-资金中心'!A:A),'[1]编号-资金中心'!C:C)</f>
        <v>676000.00</v>
      </c>
    </row>
    <row r="70" ht="29" spans="1:11">
      <c r="A70" s="16" t="s">
        <v>81</v>
      </c>
      <c r="B70" s="11">
        <f>LOOKUP(1,0/(LEFT([1]原始数据!A:A,LEN(A70))=A70),[1]原始数据!H:H)</f>
        <v>189</v>
      </c>
      <c r="C70" s="8" t="s">
        <v>14</v>
      </c>
      <c r="D70" s="12">
        <f>LOOKUP(1,0/(LEFT([1]原始数据!A:A,LEN(A70))=A70),[1]原始数据!D:D)</f>
        <v>45002</v>
      </c>
      <c r="E70" s="12">
        <f>LOOKUP(1,0/(LEFT([1]原始数据!A:A,LEN(A70))=A70),[1]原始数据!E:E)</f>
        <v>45191</v>
      </c>
      <c r="F70" s="13">
        <f>SUMPRODUCT(--(LEFT([1]原始数据!A:A,LEN(A70))=A70),[1]原始数据!Z:Z)</f>
        <v>47000000</v>
      </c>
      <c r="G70" s="8" t="s">
        <v>15</v>
      </c>
      <c r="H70" s="14" t="str">
        <f>LOOKUP(1,0/(LEFT([1]原始数据!A:A,LEN(A70))=A70),[1]原始数据!AF:AF)</f>
        <v>XAU/USD</v>
      </c>
      <c r="I70" s="20">
        <f>LOOKUP(1,0/(LEFT([1]原始数据!A:A,LEN(A70))=A70),[1]原始数据!J:J)</f>
        <v>0.0155</v>
      </c>
      <c r="J70" s="20">
        <f>LOOKUP(1,0/(LEFT([1]原始数据!A:A,LEN(A70))=A70),[1]原始数据!AH:AH)</f>
        <v>0.0346</v>
      </c>
      <c r="K70" s="21" t="str">
        <f>LOOKUP(1,0/(A70='[1]编号-资金中心'!A:A),'[1]编号-资金中心'!C:C)</f>
        <v>444150.00</v>
      </c>
    </row>
    <row r="71" ht="29" spans="1:11">
      <c r="A71" s="10" t="s">
        <v>82</v>
      </c>
      <c r="B71" s="11">
        <f>LOOKUP(1,0/(LEFT([1]原始数据!A:A,LEN(A71))=A71),[1]原始数据!H:H)</f>
        <v>184</v>
      </c>
      <c r="C71" s="8" t="s">
        <v>14</v>
      </c>
      <c r="D71" s="12">
        <f>LOOKUP(1,0/(LEFT([1]原始数据!A:A,LEN(A71))=A71),[1]原始数据!D:D)</f>
        <v>45007</v>
      </c>
      <c r="E71" s="12">
        <f>LOOKUP(1,0/(LEFT([1]原始数据!A:A,LEN(A71))=A71),[1]原始数据!E:E)</f>
        <v>45191</v>
      </c>
      <c r="F71" s="13">
        <f>SUMPRODUCT(--(LEFT([1]原始数据!A:A,LEN(A71))=A71),[1]原始数据!Z:Z)</f>
        <v>20000000</v>
      </c>
      <c r="G71" s="8" t="s">
        <v>15</v>
      </c>
      <c r="H71" s="14" t="str">
        <f>LOOKUP(1,0/(LEFT([1]原始数据!A:A,LEN(A71))=A71),[1]原始数据!AF:AF)</f>
        <v>XAU/USD</v>
      </c>
      <c r="I71" s="20">
        <f>LOOKUP(1,0/(LEFT([1]原始数据!A:A,LEN(A71))=A71),[1]原始数据!J:J)</f>
        <v>0.0155</v>
      </c>
      <c r="J71" s="20">
        <f>LOOKUP(1,0/(LEFT([1]原始数据!A:A,LEN(A71))=A71),[1]原始数据!AH:AH)</f>
        <v>0.0362</v>
      </c>
      <c r="K71" s="21" t="str">
        <f>LOOKUP(1,0/(A71='[1]编号-资金中心'!A:A),'[1]编号-资金中心'!C:C)</f>
        <v>200355.56</v>
      </c>
    </row>
    <row r="72" ht="29" spans="1:11">
      <c r="A72" s="16" t="s">
        <v>83</v>
      </c>
      <c r="B72" s="11">
        <f>LOOKUP(1,0/(LEFT([1]原始数据!A:A,LEN(A72))=A72),[1]原始数据!H:H)</f>
        <v>70</v>
      </c>
      <c r="C72" s="8" t="s">
        <v>14</v>
      </c>
      <c r="D72" s="12">
        <f>LOOKUP(1,0/(LEFT([1]原始数据!A:A,LEN(A72))=A72),[1]原始数据!D:D)</f>
        <v>45009</v>
      </c>
      <c r="E72" s="12">
        <f>LOOKUP(1,0/(LEFT([1]原始数据!A:A,LEN(A72))=A72),[1]原始数据!E:E)</f>
        <v>45079</v>
      </c>
      <c r="F72" s="13">
        <f>SUMPRODUCT(--(LEFT([1]原始数据!A:A,LEN(A72))=A72),[1]原始数据!Z:Z)</f>
        <v>26200000</v>
      </c>
      <c r="G72" s="8" t="s">
        <v>15</v>
      </c>
      <c r="H72" s="14" t="str">
        <f>LOOKUP(1,0/(LEFT([1]原始数据!A:A,LEN(A72))=A72),[1]原始数据!AF:AF)</f>
        <v>XAU/USD</v>
      </c>
      <c r="I72" s="20">
        <f>LOOKUP(1,0/(LEFT([1]原始数据!A:A,LEN(A72))=A72),[1]原始数据!J:J)</f>
        <v>0.01485</v>
      </c>
      <c r="J72" s="20">
        <f>LOOKUP(1,0/(LEFT([1]原始数据!A:A,LEN(A72))=A72),[1]原始数据!AH:AH)</f>
        <v>0.0326</v>
      </c>
      <c r="K72" s="21" t="str">
        <f>LOOKUP(1,0/(A72='[1]编号-资金中心'!A:A),'[1]编号-资金中心'!C:C)</f>
        <v>84313.06</v>
      </c>
    </row>
    <row r="73" ht="29" spans="1:11">
      <c r="A73" s="10" t="s">
        <v>84</v>
      </c>
      <c r="B73" s="11">
        <f>LOOKUP(1,0/(LEFT([1]原始数据!A:A,LEN(A73))=A73),[1]原始数据!H:H)</f>
        <v>98</v>
      </c>
      <c r="C73" s="8" t="s">
        <v>14</v>
      </c>
      <c r="D73" s="12">
        <f>LOOKUP(1,0/(LEFT([1]原始数据!A:A,LEN(A73))=A73),[1]原始数据!D:D)</f>
        <v>45009</v>
      </c>
      <c r="E73" s="12">
        <f>LOOKUP(1,0/(LEFT([1]原始数据!A:A,LEN(A73))=A73),[1]原始数据!E:E)</f>
        <v>45107</v>
      </c>
      <c r="F73" s="13">
        <f>SUMPRODUCT(--(LEFT([1]原始数据!A:A,LEN(A73))=A73),[1]原始数据!Z:Z)</f>
        <v>108000000</v>
      </c>
      <c r="G73" s="8" t="s">
        <v>15</v>
      </c>
      <c r="H73" s="14" t="str">
        <f>LOOKUP(1,0/(LEFT([1]原始数据!A:A,LEN(A73))=A73),[1]原始数据!AF:AF)</f>
        <v>XAU/USD</v>
      </c>
      <c r="I73" s="20">
        <f>LOOKUP(1,0/(LEFT([1]原始数据!A:A,LEN(A73))=A73),[1]原始数据!J:J)</f>
        <v>0.0154</v>
      </c>
      <c r="J73" s="20">
        <f>LOOKUP(1,0/(LEFT([1]原始数据!A:A,LEN(A73))=A73),[1]原始数据!AH:AH)</f>
        <v>0.0336</v>
      </c>
      <c r="K73" s="21" t="str">
        <f>LOOKUP(1,0/(A73='[1]编号-资金中心'!A:A),'[1]编号-资金中心'!C:C)</f>
        <v>496860.00</v>
      </c>
    </row>
    <row r="74" ht="29" spans="1:11">
      <c r="A74" s="10" t="s">
        <v>85</v>
      </c>
      <c r="B74" s="11">
        <f>LOOKUP(1,0/(LEFT([1]原始数据!A:A,LEN(A74))=A74),[1]原始数据!H:H)</f>
        <v>188</v>
      </c>
      <c r="C74" s="8" t="s">
        <v>14</v>
      </c>
      <c r="D74" s="12">
        <f>LOOKUP(1,0/(LEFT([1]原始数据!A:A,LEN(A74))=A74),[1]原始数据!D:D)</f>
        <v>45009</v>
      </c>
      <c r="E74" s="12">
        <f>LOOKUP(1,0/(LEFT([1]原始数据!A:A,LEN(A74))=A74),[1]原始数据!E:E)</f>
        <v>45197</v>
      </c>
      <c r="F74" s="13">
        <f>SUMPRODUCT(--(LEFT([1]原始数据!A:A,LEN(A74))=A74),[1]原始数据!Z:Z)</f>
        <v>85000000</v>
      </c>
      <c r="G74" s="8" t="s">
        <v>15</v>
      </c>
      <c r="H74" s="14" t="str">
        <f>LOOKUP(1,0/(LEFT([1]原始数据!A:A,LEN(A74))=A74),[1]原始数据!AF:AF)</f>
        <v>XAU/USD</v>
      </c>
      <c r="I74" s="20">
        <f>LOOKUP(1,0/(LEFT([1]原始数据!A:A,LEN(A74))=A74),[1]原始数据!J:J)</f>
        <v>0.0155</v>
      </c>
      <c r="J74" s="20">
        <f>LOOKUP(1,0/(LEFT([1]原始数据!A:A,LEN(A74))=A74),[1]原始数据!AH:AH)</f>
        <v>0.0346</v>
      </c>
      <c r="K74" s="21" t="str">
        <f>LOOKUP(1,0/(A74='[1]编号-资金中心'!A:A),'[1]编号-资金中心'!C:C)</f>
        <v>799000.00</v>
      </c>
    </row>
    <row r="75" ht="29" spans="1:11">
      <c r="A75" s="10" t="s">
        <v>86</v>
      </c>
      <c r="B75" s="11">
        <f>LOOKUP(1,0/(LEFT([1]原始数据!A:A,LEN(A75))=A75),[1]原始数据!H:H)</f>
        <v>92</v>
      </c>
      <c r="C75" s="8" t="s">
        <v>14</v>
      </c>
      <c r="D75" s="12">
        <f>LOOKUP(1,0/(LEFT([1]原始数据!A:A,LEN(A75))=A75),[1]原始数据!D:D)</f>
        <v>45012</v>
      </c>
      <c r="E75" s="12">
        <f>LOOKUP(1,0/(LEFT([1]原始数据!A:A,LEN(A75))=A75),[1]原始数据!E:E)</f>
        <v>45104</v>
      </c>
      <c r="F75" s="13">
        <f>SUMPRODUCT(--(LEFT([1]原始数据!A:A,LEN(A75))=A75),[1]原始数据!Z:Z)</f>
        <v>300000000</v>
      </c>
      <c r="G75" s="8" t="s">
        <v>15</v>
      </c>
      <c r="H75" s="14" t="str">
        <f>LOOKUP(1,0/(LEFT([1]原始数据!A:A,LEN(A75))=A75),[1]原始数据!AF:AF)</f>
        <v>XAU/USD</v>
      </c>
      <c r="I75" s="20">
        <f>LOOKUP(1,0/(LEFT([1]原始数据!A:A,LEN(A75))=A75),[1]原始数据!J:J)</f>
        <v>0.0154</v>
      </c>
      <c r="J75" s="20">
        <f>LOOKUP(1,0/(LEFT([1]原始数据!A:A,LEN(A75))=A75),[1]原始数据!AH:AH)</f>
        <v>0.034</v>
      </c>
      <c r="K75" s="21" t="str">
        <f>LOOKUP(1,0/(A75='[1]编号-资金中心'!A:A),'[1]编号-资金中心'!C:C)</f>
        <v>1326333.33</v>
      </c>
    </row>
    <row r="76" ht="29" spans="1:11">
      <c r="A76" s="10" t="s">
        <v>87</v>
      </c>
      <c r="B76" s="11">
        <f>LOOKUP(1,0/(LEFT([1]原始数据!A:A,LEN(A76))=A76),[1]原始数据!H:H)</f>
        <v>90</v>
      </c>
      <c r="C76" s="8" t="s">
        <v>14</v>
      </c>
      <c r="D76" s="12">
        <f>LOOKUP(1,0/(LEFT([1]原始数据!A:A,LEN(A76))=A76),[1]原始数据!D:D)</f>
        <v>45013</v>
      </c>
      <c r="E76" s="12">
        <f>LOOKUP(1,0/(LEFT([1]原始数据!A:A,LEN(A76))=A76),[1]原始数据!E:E)</f>
        <v>45103</v>
      </c>
      <c r="F76" s="13">
        <f>SUMPRODUCT(--(LEFT([1]原始数据!A:A,LEN(A76))=A76),[1]原始数据!Z:Z)</f>
        <v>35000000</v>
      </c>
      <c r="G76" s="8" t="s">
        <v>15</v>
      </c>
      <c r="H76" s="14" t="str">
        <f>LOOKUP(1,0/(LEFT([1]原始数据!A:A,LEN(A76))=A76),[1]原始数据!AF:AF)</f>
        <v>XAU/USD</v>
      </c>
      <c r="I76" s="20">
        <f>LOOKUP(1,0/(LEFT([1]原始数据!A:A,LEN(A76))=A76),[1]原始数据!J:J)</f>
        <v>0.0154</v>
      </c>
      <c r="J76" s="20">
        <f>LOOKUP(1,0/(LEFT([1]原始数据!A:A,LEN(A76))=A76),[1]原始数据!AH:AH)</f>
        <v>0.0351</v>
      </c>
      <c r="K76" s="21" t="str">
        <f>LOOKUP(1,0/(A76='[1]编号-资金中心'!A:A),'[1]编号-资金中心'!C:C)</f>
        <v>161000.00</v>
      </c>
    </row>
    <row r="77" ht="29" spans="1:11">
      <c r="A77" s="16" t="s">
        <v>88</v>
      </c>
      <c r="B77" s="11">
        <f>LOOKUP(1,0/(LEFT([1]原始数据!A:A,LEN(A77))=A77),[1]原始数据!H:H)</f>
        <v>180</v>
      </c>
      <c r="C77" s="8" t="s">
        <v>14</v>
      </c>
      <c r="D77" s="12">
        <f>LOOKUP(1,0/(LEFT([1]原始数据!A:A,LEN(A77))=A77),[1]原始数据!D:D)</f>
        <v>45014</v>
      </c>
      <c r="E77" s="12">
        <f>LOOKUP(1,0/(LEFT([1]原始数据!A:A,LEN(A77))=A77),[1]原始数据!E:E)</f>
        <v>45194</v>
      </c>
      <c r="F77" s="13">
        <f>SUMPRODUCT(--(LEFT([1]原始数据!A:A,LEN(A77))=A77),[1]原始数据!Z:Z)</f>
        <v>20000000</v>
      </c>
      <c r="G77" s="8" t="s">
        <v>15</v>
      </c>
      <c r="H77" s="14" t="str">
        <f>LOOKUP(1,0/(LEFT([1]原始数据!A:A,LEN(A77))=A77),[1]原始数据!AF:AF)</f>
        <v>XAU/USD</v>
      </c>
      <c r="I77" s="20">
        <f>LOOKUP(1,0/(LEFT([1]原始数据!A:A,LEN(A77))=A77),[1]原始数据!J:J)</f>
        <v>0.0155</v>
      </c>
      <c r="J77" s="20">
        <f>LOOKUP(1,0/(LEFT([1]原始数据!A:A,LEN(A77))=A77),[1]原始数据!AH:AH)</f>
        <v>0.0362</v>
      </c>
      <c r="K77" s="21" t="str">
        <f>LOOKUP(1,0/(A77='[1]编号-资金中心'!A:A),'[1]编号-资金中心'!C:C)</f>
        <v>196000.00</v>
      </c>
    </row>
    <row r="78" ht="29" spans="1:11">
      <c r="A78" s="10" t="s">
        <v>89</v>
      </c>
      <c r="B78" s="11">
        <f>LOOKUP(1,0/(LEFT([1]原始数据!A:A,LEN(A78))=A78),[1]原始数据!H:H)</f>
        <v>95</v>
      </c>
      <c r="C78" s="8" t="s">
        <v>14</v>
      </c>
      <c r="D78" s="12">
        <f>LOOKUP(1,0/(LEFT([1]原始数据!A:A,LEN(A78))=A78),[1]原始数据!D:D)</f>
        <v>45015</v>
      </c>
      <c r="E78" s="12">
        <f>LOOKUP(1,0/(LEFT([1]原始数据!A:A,LEN(A78))=A78),[1]原始数据!E:E)</f>
        <v>45110</v>
      </c>
      <c r="F78" s="13">
        <f>SUMPRODUCT(--(LEFT([1]原始数据!A:A,LEN(A78))=A78),[1]原始数据!Z:Z)</f>
        <v>100000000</v>
      </c>
      <c r="G78" s="8" t="s">
        <v>15</v>
      </c>
      <c r="H78" s="14" t="str">
        <f>LOOKUP(1,0/(LEFT([1]原始数据!A:A,LEN(A78))=A78),[1]原始数据!AF:AF)</f>
        <v>XAU/USD</v>
      </c>
      <c r="I78" s="20">
        <f>LOOKUP(1,0/(LEFT([1]原始数据!A:A,LEN(A78))=A78),[1]原始数据!J:J)</f>
        <v>0.0154</v>
      </c>
      <c r="J78" s="20">
        <f>LOOKUP(1,0/(LEFT([1]原始数据!A:A,LEN(A78))=A78),[1]原始数据!AH:AH)</f>
        <v>0.0336</v>
      </c>
      <c r="K78" s="21" t="str">
        <f>LOOKUP(1,0/(A78='[1]编号-资金中心'!A:A),'[1]编号-资金中心'!C:C)</f>
        <v>445972.22</v>
      </c>
    </row>
    <row r="79" ht="29" spans="1:11">
      <c r="A79" s="10" t="s">
        <v>90</v>
      </c>
      <c r="B79" s="11">
        <f>LOOKUP(1,0/(LEFT([1]原始数据!A:A,LEN(A79))=A79),[1]原始数据!H:H)</f>
        <v>70</v>
      </c>
      <c r="C79" s="8" t="s">
        <v>14</v>
      </c>
      <c r="D79" s="12">
        <f>LOOKUP(1,0/(LEFT([1]原始数据!A:A,LEN(A79))=A79),[1]原始数据!D:D)</f>
        <v>45016</v>
      </c>
      <c r="E79" s="12">
        <f>LOOKUP(1,0/(LEFT([1]原始数据!A:A,LEN(A79))=A79),[1]原始数据!E:E)</f>
        <v>45086</v>
      </c>
      <c r="F79" s="13">
        <f>SUMPRODUCT(--(LEFT([1]原始数据!A:A,LEN(A79))=A79),[1]原始数据!Z:Z)</f>
        <v>196000000</v>
      </c>
      <c r="G79" s="8" t="s">
        <v>15</v>
      </c>
      <c r="H79" s="14" t="str">
        <f>LOOKUP(1,0/(LEFT([1]原始数据!A:A,LEN(A79))=A79),[1]原始数据!AF:AF)</f>
        <v>XAU/USD</v>
      </c>
      <c r="I79" s="20">
        <f>LOOKUP(1,0/(LEFT([1]原始数据!A:A,LEN(A79))=A79),[1]原始数据!J:J)</f>
        <v>0.01485</v>
      </c>
      <c r="J79" s="20">
        <f>LOOKUP(1,0/(LEFT([1]原始数据!A:A,LEN(A79))=A79),[1]原始数据!AH:AH)</f>
        <v>0.0326</v>
      </c>
      <c r="K79" s="21" t="str">
        <f>LOOKUP(1,0/(A79='[1]编号-资金中心'!A:A),'[1]编号-资金中心'!C:C)</f>
        <v>630738.89</v>
      </c>
    </row>
    <row r="80" ht="29" spans="1:11">
      <c r="A80" s="16" t="s">
        <v>91</v>
      </c>
      <c r="B80" s="11">
        <f>LOOKUP(1,0/(LEFT([1]原始数据!A:A,LEN(A80))=A80),[1]原始数据!H:H)</f>
        <v>98</v>
      </c>
      <c r="C80" s="8" t="s">
        <v>14</v>
      </c>
      <c r="D80" s="12">
        <f>LOOKUP(1,0/(LEFT([1]原始数据!A:A,LEN(A80))=A80),[1]原始数据!D:D)</f>
        <v>45016</v>
      </c>
      <c r="E80" s="12">
        <f>LOOKUP(1,0/(LEFT([1]原始数据!A:A,LEN(A80))=A80),[1]原始数据!E:E)</f>
        <v>45114</v>
      </c>
      <c r="F80" s="13">
        <f>SUMPRODUCT(--(LEFT([1]原始数据!A:A,LEN(A80))=A80),[1]原始数据!Z:Z)</f>
        <v>20000000</v>
      </c>
      <c r="G80" s="8" t="s">
        <v>15</v>
      </c>
      <c r="H80" s="14" t="str">
        <f>LOOKUP(1,0/(LEFT([1]原始数据!A:A,LEN(A80))=A80),[1]原始数据!AF:AF)</f>
        <v>XAU/USD</v>
      </c>
      <c r="I80" s="20">
        <f>LOOKUP(1,0/(LEFT([1]原始数据!A:A,LEN(A80))=A80),[1]原始数据!J:J)</f>
        <v>0.0154</v>
      </c>
      <c r="J80" s="20">
        <f>LOOKUP(1,0/(LEFT([1]原始数据!A:A,LEN(A80))=A80),[1]原始数据!AH:AH)</f>
        <v>0.0336</v>
      </c>
      <c r="K80" s="21" t="str">
        <f>LOOKUP(1,0/(A80='[1]编号-资金中心'!A:A),'[1]编号-资金中心'!C:C)</f>
        <v>92011.11</v>
      </c>
    </row>
    <row r="81" ht="29" spans="1:11">
      <c r="A81" s="16" t="s">
        <v>92</v>
      </c>
      <c r="B81" s="11">
        <f>LOOKUP(1,0/(LEFT([1]原始数据!A:A,LEN(A81))=A81),[1]原始数据!H:H)</f>
        <v>181</v>
      </c>
      <c r="C81" s="8" t="s">
        <v>14</v>
      </c>
      <c r="D81" s="12">
        <f>LOOKUP(1,0/(LEFT([1]原始数据!A:A,LEN(A81))=A81),[1]原始数据!D:D)</f>
        <v>45016</v>
      </c>
      <c r="E81" s="12">
        <f>LOOKUP(1,0/(LEFT([1]原始数据!A:A,LEN(A81))=A81),[1]原始数据!E:E)</f>
        <v>45197</v>
      </c>
      <c r="F81" s="13">
        <f>SUMPRODUCT(--(LEFT([1]原始数据!A:A,LEN(A81))=A81),[1]原始数据!Z:Z)</f>
        <v>40000000</v>
      </c>
      <c r="G81" s="8" t="s">
        <v>15</v>
      </c>
      <c r="H81" s="14" t="str">
        <f>LOOKUP(1,0/(LEFT([1]原始数据!A:A,LEN(A81))=A81),[1]原始数据!AF:AF)</f>
        <v>XAU/USD</v>
      </c>
      <c r="I81" s="20">
        <f>LOOKUP(1,0/(LEFT([1]原始数据!A:A,LEN(A81))=A81),[1]原始数据!J:J)</f>
        <v>0.0155</v>
      </c>
      <c r="J81" s="20">
        <f>LOOKUP(1,0/(LEFT([1]原始数据!A:A,LEN(A81))=A81),[1]原始数据!AH:AH)</f>
        <v>0.0346</v>
      </c>
      <c r="K81" s="21" t="str">
        <f>LOOKUP(1,0/(A81='[1]编号-资金中心'!A:A),'[1]编号-资金中心'!C:C)</f>
        <v>362000.00</v>
      </c>
    </row>
    <row r="82" ht="29" spans="1:11">
      <c r="A82" s="10" t="s">
        <v>93</v>
      </c>
      <c r="B82" s="11">
        <f>LOOKUP(1,0/(LEFT([1]原始数据!A:A,LEN(A82))=A82),[1]原始数据!H:H)</f>
        <v>105</v>
      </c>
      <c r="C82" s="8" t="s">
        <v>14</v>
      </c>
      <c r="D82" s="12">
        <f>LOOKUP(1,0/(LEFT([1]原始数据!A:A,LEN(A82))=A82),[1]原始数据!D:D)</f>
        <v>45016</v>
      </c>
      <c r="E82" s="12">
        <f>LOOKUP(1,0/(LEFT([1]原始数据!A:A,LEN(A82))=A82),[1]原始数据!E:E)</f>
        <v>45121</v>
      </c>
      <c r="F82" s="13">
        <f>SUMPRODUCT(--(LEFT([1]原始数据!A:A,LEN(A82))=A82),[1]原始数据!Z:Z)</f>
        <v>20000000</v>
      </c>
      <c r="G82" s="8" t="s">
        <v>15</v>
      </c>
      <c r="H82" s="14" t="str">
        <f>LOOKUP(1,0/(LEFT([1]原始数据!A:A,LEN(A82))=A82),[1]原始数据!AF:AF)</f>
        <v>XAU/USD</v>
      </c>
      <c r="I82" s="20">
        <f>LOOKUP(1,0/(LEFT([1]原始数据!A:A,LEN(A82))=A82),[1]原始数据!J:J)</f>
        <v>0.0154</v>
      </c>
      <c r="J82" s="20">
        <f>LOOKUP(1,0/(LEFT([1]原始数据!A:A,LEN(A82))=A82),[1]原始数据!AH:AH)</f>
        <v>0.034</v>
      </c>
      <c r="K82" s="21" t="str">
        <f>LOOKUP(1,0/(A82='[1]编号-资金中心'!A:A),'[1]编号-资金中心'!C:C)</f>
        <v>101500.00</v>
      </c>
    </row>
    <row r="83" ht="29" spans="1:11">
      <c r="A83" s="16" t="s">
        <v>94</v>
      </c>
      <c r="B83" s="11">
        <f>LOOKUP(1,0/(LEFT([1]原始数据!A:A,LEN(A83))=A83),[1]原始数据!H:H)</f>
        <v>70</v>
      </c>
      <c r="C83" s="8" t="s">
        <v>14</v>
      </c>
      <c r="D83" s="12">
        <f>LOOKUP(1,0/(LEFT([1]原始数据!A:A,LEN(A83))=A83),[1]原始数据!D:D)</f>
        <v>45023</v>
      </c>
      <c r="E83" s="12">
        <f>LOOKUP(1,0/(LEFT([1]原始数据!A:A,LEN(A83))=A83),[1]原始数据!E:E)</f>
        <v>45093</v>
      </c>
      <c r="F83" s="13">
        <f>SUMPRODUCT(--(LEFT([1]原始数据!A:A,LEN(A83))=A83),[1]原始数据!Z:Z)</f>
        <v>60000000</v>
      </c>
      <c r="G83" s="8" t="s">
        <v>15</v>
      </c>
      <c r="H83" s="14" t="str">
        <f>LOOKUP(1,0/(LEFT([1]原始数据!A:A,LEN(A83))=A83),[1]原始数据!AF:AF)</f>
        <v>XAU/USD</v>
      </c>
      <c r="I83" s="20">
        <f>LOOKUP(1,0/(LEFT([1]原始数据!A:A,LEN(A83))=A83),[1]原始数据!J:J)</f>
        <v>0.01485</v>
      </c>
      <c r="J83" s="20">
        <f>LOOKUP(1,0/(LEFT([1]原始数据!A:A,LEN(A83))=A83),[1]原始数据!AH:AH)</f>
        <v>0.0326</v>
      </c>
      <c r="K83" s="21" t="str">
        <f>LOOKUP(1,0/(A83='[1]编号-资金中心'!A:A),'[1]编号-资金中心'!C:C)</f>
        <v>193083.33</v>
      </c>
    </row>
    <row r="84" ht="29" spans="1:11">
      <c r="A84" s="17" t="s">
        <v>95</v>
      </c>
      <c r="B84" s="11">
        <f>LOOKUP(1,0/(LEFT([1]原始数据!A:A,LEN(A84))=A84),[1]原始数据!H:H)</f>
        <v>98</v>
      </c>
      <c r="C84" s="8" t="s">
        <v>14</v>
      </c>
      <c r="D84" s="12">
        <f>LOOKUP(1,0/(LEFT([1]原始数据!A:A,LEN(A84))=A84),[1]原始数据!D:D)</f>
        <v>45023</v>
      </c>
      <c r="E84" s="12">
        <f>LOOKUP(1,0/(LEFT([1]原始数据!A:A,LEN(A84))=A84),[1]原始数据!E:E)</f>
        <v>45121</v>
      </c>
      <c r="F84" s="13">
        <f>SUMPRODUCT(--(LEFT([1]原始数据!A:A,LEN(A84))=A84),[1]原始数据!Z:Z)</f>
        <v>133000000</v>
      </c>
      <c r="G84" s="8" t="s">
        <v>15</v>
      </c>
      <c r="H84" s="14" t="str">
        <f>LOOKUP(1,0/(LEFT([1]原始数据!A:A,LEN(A84))=A84),[1]原始数据!AF:AF)</f>
        <v>XAU/USD</v>
      </c>
      <c r="I84" s="20">
        <f>LOOKUP(1,0/(LEFT([1]原始数据!A:A,LEN(A84))=A84),[1]原始数据!J:J)</f>
        <v>0.0154</v>
      </c>
      <c r="J84" s="20">
        <f>LOOKUP(1,0/(LEFT([1]原始数据!A:A,LEN(A84))=A84),[1]原始数据!AH:AH)</f>
        <v>0.0335</v>
      </c>
      <c r="K84" s="21" t="str">
        <f>LOOKUP(1,0/(A84='[1]编号-资金中心'!A:A),'[1]编号-资金中心'!C:C)</f>
        <v>608253.33</v>
      </c>
    </row>
    <row r="85" ht="29" spans="1:11">
      <c r="A85" s="17" t="s">
        <v>96</v>
      </c>
      <c r="B85" s="11">
        <f>LOOKUP(1,0/(LEFT([1]原始数据!A:A,LEN(A85))=A85),[1]原始数据!H:H)</f>
        <v>189</v>
      </c>
      <c r="C85" s="8" t="s">
        <v>14</v>
      </c>
      <c r="D85" s="12">
        <f>LOOKUP(1,0/(LEFT([1]原始数据!A:A,LEN(A85))=A85),[1]原始数据!D:D)</f>
        <v>45023</v>
      </c>
      <c r="E85" s="12">
        <f>LOOKUP(1,0/(LEFT([1]原始数据!A:A,LEN(A85))=A85),[1]原始数据!E:E)</f>
        <v>45212</v>
      </c>
      <c r="F85" s="13">
        <f>SUMPRODUCT(--(LEFT([1]原始数据!A:A,LEN(A85))=A85),[1]原始数据!Z:Z)</f>
        <v>37100000</v>
      </c>
      <c r="G85" s="8" t="s">
        <v>15</v>
      </c>
      <c r="H85" s="14" t="str">
        <f>LOOKUP(1,0/(LEFT([1]原始数据!A:A,LEN(A85))=A85),[1]原始数据!AF:AF)</f>
        <v>XAU/USD</v>
      </c>
      <c r="I85" s="20">
        <f>LOOKUP(1,0/(LEFT([1]原始数据!A:A,LEN(A85))=A85),[1]原始数据!J:J)</f>
        <v>0.0155</v>
      </c>
      <c r="J85" s="20">
        <f>LOOKUP(1,0/(LEFT([1]原始数据!A:A,LEN(A85))=A85),[1]原始数据!AH:AH)</f>
        <v>0.033</v>
      </c>
      <c r="K85" s="21" t="str">
        <f>LOOKUP(1,0/(A85='[1]编号-资金中心'!A:A),'[1]编号-资金中心'!C:C)</f>
        <v>329169.75</v>
      </c>
    </row>
    <row r="86" ht="29" spans="1:11">
      <c r="A86" s="10" t="s">
        <v>97</v>
      </c>
      <c r="B86" s="11">
        <f>LOOKUP(1,0/(LEFT([1]原始数据!A:A,LEN(A86))=A86),[1]原始数据!H:H)</f>
        <v>98</v>
      </c>
      <c r="C86" s="8" t="s">
        <v>14</v>
      </c>
      <c r="D86" s="12">
        <f>LOOKUP(1,0/(LEFT([1]原始数据!A:A,LEN(A86))=A86),[1]原始数据!D:D)</f>
        <v>45026</v>
      </c>
      <c r="E86" s="12">
        <f>LOOKUP(1,0/(LEFT([1]原始数据!A:A,LEN(A86))=A86),[1]原始数据!E:E)</f>
        <v>45124</v>
      </c>
      <c r="F86" s="13">
        <f>SUMPRODUCT(--(LEFT([1]原始数据!A:A,LEN(A86))=A86),[1]原始数据!Z:Z)</f>
        <v>40000000</v>
      </c>
      <c r="G86" s="8" t="s">
        <v>15</v>
      </c>
      <c r="H86" s="14" t="str">
        <f>LOOKUP(1,0/(LEFT([1]原始数据!A:A,LEN(A86))=A86),[1]原始数据!AF:AF)</f>
        <v>XAU/USD</v>
      </c>
      <c r="I86" s="20">
        <f>LOOKUP(1,0/(LEFT([1]原始数据!A:A,LEN(A86))=A86),[1]原始数据!J:J)</f>
        <v>0.0154</v>
      </c>
      <c r="J86" s="20">
        <f>LOOKUP(1,0/(LEFT([1]原始数据!A:A,LEN(A86))=A86),[1]原始数据!AH:AH)</f>
        <v>0.0312</v>
      </c>
      <c r="K86" s="21" t="str">
        <f>LOOKUP(1,0/(A86='[1]编号-资金中心'!A:A),'[1]编号-资金中心'!C:C)</f>
        <v>157888.89</v>
      </c>
    </row>
    <row r="87" ht="29" spans="1:11">
      <c r="A87" s="17" t="s">
        <v>98</v>
      </c>
      <c r="B87" s="11">
        <f>LOOKUP(1,0/(LEFT([1]原始数据!A:A,LEN(A87))=A87),[1]原始数据!H:H)</f>
        <v>134</v>
      </c>
      <c r="C87" s="8" t="s">
        <v>14</v>
      </c>
      <c r="D87" s="12">
        <f>LOOKUP(1,0/(LEFT([1]原始数据!A:A,LEN(A87))=A87),[1]原始数据!D:D)</f>
        <v>45027</v>
      </c>
      <c r="E87" s="12">
        <f>LOOKUP(1,0/(LEFT([1]原始数据!A:A,LEN(A87))=A87),[1]原始数据!E:E)</f>
        <v>45161</v>
      </c>
      <c r="F87" s="13">
        <f>SUMPRODUCT(--(LEFT([1]原始数据!A:A,LEN(A87))=A87),[1]原始数据!Z:Z)</f>
        <v>25200000</v>
      </c>
      <c r="G87" s="8" t="s">
        <v>15</v>
      </c>
      <c r="H87" s="14" t="str">
        <f>LOOKUP(1,0/(LEFT([1]原始数据!A:A,LEN(A87))=A87),[1]原始数据!AF:AF)</f>
        <v>XAU//USD</v>
      </c>
      <c r="I87" s="20">
        <f>LOOKUP(1,0/(LEFT([1]原始数据!A:A,LEN(A87))=A87),[1]原始数据!J:J)</f>
        <v>0.0154</v>
      </c>
      <c r="J87" s="20">
        <f>LOOKUP(1,0/(LEFT([1]原始数据!A:A,LEN(A87))=A87),[1]原始数据!AH:AH)</f>
        <v>0.0341</v>
      </c>
      <c r="K87" s="21" t="str">
        <f>LOOKUP(1,0/(A87='[1]编号-资金中心'!A:A),'[1]编号-资金中心'!C:C)</f>
        <v>164150.00</v>
      </c>
    </row>
    <row r="88" ht="29" spans="1:11">
      <c r="A88" s="16" t="s">
        <v>99</v>
      </c>
      <c r="B88" s="11">
        <f>LOOKUP(1,0/(LEFT([1]原始数据!A:A,LEN(A88))=A88),[1]原始数据!H:H)</f>
        <v>91</v>
      </c>
      <c r="C88" s="8" t="s">
        <v>14</v>
      </c>
      <c r="D88" s="12">
        <f>LOOKUP(1,0/(LEFT([1]原始数据!A:A,LEN(A88))=A88),[1]原始数据!D:D)</f>
        <v>45028</v>
      </c>
      <c r="E88" s="12">
        <f>LOOKUP(1,0/(LEFT([1]原始数据!A:A,LEN(A88))=A88),[1]原始数据!E:E)</f>
        <v>45119</v>
      </c>
      <c r="F88" s="13">
        <f>SUMPRODUCT(--(LEFT([1]原始数据!A:A,LEN(A88))=A88),[1]原始数据!Z:Z)</f>
        <v>115000000</v>
      </c>
      <c r="G88" s="8" t="s">
        <v>15</v>
      </c>
      <c r="H88" s="14" t="str">
        <f>LOOKUP(1,0/(LEFT([1]原始数据!A:A,LEN(A88))=A88),[1]原始数据!AF:AF)</f>
        <v>XAU/USD </v>
      </c>
      <c r="I88" s="20">
        <f>LOOKUP(1,0/(LEFT([1]原始数据!A:A,LEN(A88))=A88),[1]原始数据!J:J)</f>
        <v>0.0154</v>
      </c>
      <c r="J88" s="20">
        <f>LOOKUP(1,0/(LEFT([1]原始数据!A:A,LEN(A88))=A88),[1]原始数据!AH:AH)</f>
        <v>0.036</v>
      </c>
      <c r="K88" s="21" t="str">
        <f>LOOKUP(1,0/(A88='[1]编号-资金中心'!A:A),'[1]编号-资金中心'!C:C)</f>
        <v>561040.28</v>
      </c>
    </row>
    <row r="89" ht="29" spans="1:11">
      <c r="A89" s="10" t="s">
        <v>100</v>
      </c>
      <c r="B89" s="11">
        <f>LOOKUP(1,0/(LEFT([1]原始数据!A:A,LEN(A89))=A89),[1]原始数据!H:H)</f>
        <v>68</v>
      </c>
      <c r="C89" s="8" t="s">
        <v>14</v>
      </c>
      <c r="D89" s="12">
        <f>LOOKUP(1,0/(LEFT([1]原始数据!A:A,LEN(A89))=A89),[1]原始数据!D:D)</f>
        <v>45030</v>
      </c>
      <c r="E89" s="12">
        <f>LOOKUP(1,0/(LEFT([1]原始数据!A:A,LEN(A89))=A89),[1]原始数据!E:E)</f>
        <v>45098</v>
      </c>
      <c r="F89" s="13">
        <f>SUMPRODUCT(--(LEFT([1]原始数据!A:A,LEN(A89))=A89),[1]原始数据!Z:Z)</f>
        <v>44000000</v>
      </c>
      <c r="G89" s="8" t="s">
        <v>15</v>
      </c>
      <c r="H89" s="14" t="str">
        <f>LOOKUP(1,0/(LEFT([1]原始数据!A:A,LEN(A89))=A89),[1]原始数据!AF:AF)</f>
        <v>XAU/USD</v>
      </c>
      <c r="I89" s="20">
        <f>LOOKUP(1,0/(LEFT([1]原始数据!A:A,LEN(A89))=A89),[1]原始数据!J:J)</f>
        <v>0.01485</v>
      </c>
      <c r="J89" s="20">
        <f>LOOKUP(1,0/(LEFT([1]原始数据!A:A,LEN(A89))=A89),[1]原始数据!AH:AH)</f>
        <v>0.0318</v>
      </c>
      <c r="K89" s="21" t="str">
        <f>LOOKUP(1,0/(A89='[1]编号-资金中心'!A:A),'[1]编号-资金中心'!C:C)</f>
        <v>130068.89</v>
      </c>
    </row>
    <row r="90" ht="29" spans="1:11">
      <c r="A90" s="16" t="s">
        <v>101</v>
      </c>
      <c r="B90" s="11">
        <f>LOOKUP(1,0/(LEFT([1]原始数据!A:A,LEN(A90))=A90),[1]原始数据!H:H)</f>
        <v>98</v>
      </c>
      <c r="C90" s="8" t="s">
        <v>14</v>
      </c>
      <c r="D90" s="12">
        <f>LOOKUP(1,0/(LEFT([1]原始数据!A:A,LEN(A90))=A90),[1]原始数据!D:D)</f>
        <v>45030</v>
      </c>
      <c r="E90" s="12">
        <f>LOOKUP(1,0/(LEFT([1]原始数据!A:A,LEN(A90))=A90),[1]原始数据!E:E)</f>
        <v>45128</v>
      </c>
      <c r="F90" s="13">
        <f>SUMPRODUCT(--(LEFT([1]原始数据!A:A,LEN(A90))=A90),[1]原始数据!Z:Z)</f>
        <v>41200000</v>
      </c>
      <c r="G90" s="8" t="s">
        <v>15</v>
      </c>
      <c r="H90" s="14" t="str">
        <f>LOOKUP(1,0/(LEFT([1]原始数据!A:A,LEN(A90))=A90),[1]原始数据!AF:AF)</f>
        <v>XAU/USD</v>
      </c>
      <c r="I90" s="20">
        <f>LOOKUP(1,0/(LEFT([1]原始数据!A:A,LEN(A90))=A90),[1]原始数据!J:J)</f>
        <v>0.0154</v>
      </c>
      <c r="J90" s="20">
        <f>LOOKUP(1,0/(LEFT([1]原始数据!A:A,LEN(A90))=A90),[1]原始数据!AH:AH)</f>
        <v>0.0328</v>
      </c>
      <c r="K90" s="21" t="str">
        <f>LOOKUP(1,0/(A90='[1]编号-资金中心'!A:A),'[1]编号-资金中心'!C:C)</f>
        <v>180570.44</v>
      </c>
    </row>
    <row r="91" ht="29" spans="1:11">
      <c r="A91" s="10" t="s">
        <v>102</v>
      </c>
      <c r="B91" s="11">
        <f>LOOKUP(1,0/(LEFT([1]原始数据!A:A,LEN(A91))=A91),[1]原始数据!H:H)</f>
        <v>189</v>
      </c>
      <c r="C91" s="8" t="s">
        <v>14</v>
      </c>
      <c r="D91" s="12">
        <f>LOOKUP(1,0/(LEFT([1]原始数据!A:A,LEN(A91))=A91),[1]原始数据!D:D)</f>
        <v>45030</v>
      </c>
      <c r="E91" s="12">
        <f>LOOKUP(1,0/(LEFT([1]原始数据!A:A,LEN(A91))=A91),[1]原始数据!E:E)</f>
        <v>45219</v>
      </c>
      <c r="F91" s="13">
        <f>SUMPRODUCT(--(LEFT([1]原始数据!A:A,LEN(A91))=A91),[1]原始数据!Z:Z)</f>
        <v>93400000</v>
      </c>
      <c r="G91" s="8" t="s">
        <v>15</v>
      </c>
      <c r="H91" s="14" t="str">
        <f>LOOKUP(1,0/(LEFT([1]原始数据!A:A,LEN(A91))=A91),[1]原始数据!AF:AF)</f>
        <v>XAU/USD</v>
      </c>
      <c r="I91" s="20">
        <f>LOOKUP(1,0/(LEFT([1]原始数据!A:A,LEN(A91))=A91),[1]原始数据!J:J)</f>
        <v>0.0155</v>
      </c>
      <c r="J91" s="20">
        <f>LOOKUP(1,0/(LEFT([1]原始数据!A:A,LEN(A91))=A91),[1]原始数据!AH:AH)</f>
        <v>0.033</v>
      </c>
      <c r="K91" s="21" t="str">
        <f>LOOKUP(1,0/(A91='[1]编号-资金中心'!A:A),'[1]编号-资金中心'!C:C)</f>
        <v>804174.00</v>
      </c>
    </row>
    <row r="92" ht="29" spans="1:11">
      <c r="A92" s="10" t="s">
        <v>103</v>
      </c>
      <c r="B92" s="11">
        <f>LOOKUP(1,0/(LEFT([1]原始数据!A:A,LEN(A92))=A92),[1]原始数据!H:H)</f>
        <v>72</v>
      </c>
      <c r="C92" s="8" t="s">
        <v>14</v>
      </c>
      <c r="D92" s="12">
        <f>LOOKUP(1,0/(LEFT([1]原始数据!A:A,LEN(A92))=A92),[1]原始数据!D:D)</f>
        <v>45033</v>
      </c>
      <c r="E92" s="12">
        <f>LOOKUP(1,0/(LEFT([1]原始数据!A:A,LEN(A92))=A92),[1]原始数据!E:E)</f>
        <v>45105</v>
      </c>
      <c r="F92" s="13">
        <f>SUMPRODUCT(--(LEFT([1]原始数据!A:A,LEN(A92))=A92),[1]原始数据!Z:Z)</f>
        <v>20000000</v>
      </c>
      <c r="G92" s="8" t="s">
        <v>15</v>
      </c>
      <c r="H92" s="14" t="str">
        <f>LOOKUP(1,0/(LEFT([1]原始数据!A:A,LEN(A92))=A92),[1]原始数据!AF:AF)</f>
        <v>XAU/USD</v>
      </c>
      <c r="I92" s="20">
        <f>LOOKUP(1,0/(LEFT([1]原始数据!A:A,LEN(A92))=A92),[1]原始数据!J:J)</f>
        <v>0.01485</v>
      </c>
      <c r="J92" s="20">
        <f>LOOKUP(1,0/(LEFT([1]原始数据!A:A,LEN(A92))=A92),[1]原始数据!AH:AH)</f>
        <v>0.0318</v>
      </c>
      <c r="K92" s="21" t="str">
        <f>LOOKUP(1,0/(A92='[1]编号-资金中心'!A:A),'[1]编号-资金中心'!C:C)</f>
        <v>63000.00</v>
      </c>
    </row>
    <row r="93" ht="29" spans="1:11">
      <c r="A93" s="15" t="s">
        <v>104</v>
      </c>
      <c r="B93" s="11">
        <f>LOOKUP(1,0/(LEFT([1]原始数据!A:A,LEN(A93))=A93),[1]原始数据!H:H)</f>
        <v>92</v>
      </c>
      <c r="C93" s="8" t="s">
        <v>14</v>
      </c>
      <c r="D93" s="12">
        <f>LOOKUP(1,0/(LEFT([1]原始数据!A:A,LEN(A93))=A93),[1]原始数据!D:D)</f>
        <v>45034</v>
      </c>
      <c r="E93" s="12">
        <f>LOOKUP(1,0/(LEFT([1]原始数据!A:A,LEN(A93))=A93),[1]原始数据!E:E)</f>
        <v>45126</v>
      </c>
      <c r="F93" s="13">
        <f>SUMPRODUCT(--(LEFT([1]原始数据!A:A,LEN(A93))=A93),[1]原始数据!Z:Z)</f>
        <v>40000000</v>
      </c>
      <c r="G93" s="8" t="s">
        <v>15</v>
      </c>
      <c r="H93" s="14" t="str">
        <f>LOOKUP(1,0/(LEFT([1]原始数据!A:A,LEN(A93))=A93),[1]原始数据!AF:AF)</f>
        <v>XAU/USD</v>
      </c>
      <c r="I93" s="20">
        <f>LOOKUP(1,0/(LEFT([1]原始数据!A:A,LEN(A93))=A93),[1]原始数据!J:J)</f>
        <v>0.0154</v>
      </c>
      <c r="J93" s="20">
        <f>LOOKUP(1,0/(LEFT([1]原始数据!A:A,LEN(A93))=A93),[1]原始数据!AH:AH)</f>
        <v>0.033</v>
      </c>
      <c r="K93" s="21" t="str">
        <f>LOOKUP(1,0/(A93='[1]编号-资金中心'!A:A),'[1]编号-资金中心'!C:C)</f>
        <v>166622.22</v>
      </c>
    </row>
    <row r="94" ht="29" spans="1:11">
      <c r="A94" s="10" t="s">
        <v>105</v>
      </c>
      <c r="B94" s="11">
        <f>LOOKUP(1,0/(LEFT([1]原始数据!A:A,LEN(A94))=A94),[1]原始数据!H:H)</f>
        <v>92</v>
      </c>
      <c r="C94" s="8" t="s">
        <v>14</v>
      </c>
      <c r="D94" s="12">
        <f>LOOKUP(1,0/(LEFT([1]原始数据!A:A,LEN(A94))=A94),[1]原始数据!D:D)</f>
        <v>45034</v>
      </c>
      <c r="E94" s="12">
        <f>LOOKUP(1,0/(LEFT([1]原始数据!A:A,LEN(A94))=A94),[1]原始数据!E:E)</f>
        <v>45126</v>
      </c>
      <c r="F94" s="13">
        <f>SUMPRODUCT(--(LEFT([1]原始数据!A:A,LEN(A94))=A94),[1]原始数据!Z:Z)</f>
        <v>30000000</v>
      </c>
      <c r="G94" s="8" t="s">
        <v>15</v>
      </c>
      <c r="H94" s="14" t="str">
        <f>LOOKUP(1,0/(LEFT([1]原始数据!A:A,LEN(A94))=A94),[1]原始数据!AF:AF)</f>
        <v>XAU/USD</v>
      </c>
      <c r="I94" s="20">
        <f>LOOKUP(1,0/(LEFT([1]原始数据!A:A,LEN(A94))=A94),[1]原始数据!J:J)</f>
        <v>0.0154</v>
      </c>
      <c r="J94" s="20">
        <f>LOOKUP(1,0/(LEFT([1]原始数据!A:A,LEN(A94))=A94),[1]原始数据!AH:AH)</f>
        <v>0.033</v>
      </c>
      <c r="K94" s="21" t="str">
        <f>LOOKUP(1,0/(A94='[1]编号-资金中心'!A:A),'[1]编号-资金中心'!C:C)</f>
        <v>124966.67</v>
      </c>
    </row>
    <row r="95" ht="29" spans="1:11">
      <c r="A95" s="10" t="s">
        <v>106</v>
      </c>
      <c r="B95" s="11">
        <f>LOOKUP(1,0/(LEFT([1]原始数据!A:A,LEN(A95))=A95),[1]原始数据!H:H)</f>
        <v>90</v>
      </c>
      <c r="C95" s="8" t="s">
        <v>14</v>
      </c>
      <c r="D95" s="12">
        <f>LOOKUP(1,0/(LEFT([1]原始数据!A:A,LEN(A95))=A95),[1]原始数据!D:D)</f>
        <v>45035</v>
      </c>
      <c r="E95" s="12">
        <f>LOOKUP(1,0/(LEFT([1]原始数据!A:A,LEN(A95))=A95),[1]原始数据!E:E)</f>
        <v>45125</v>
      </c>
      <c r="F95" s="13">
        <f>SUMPRODUCT(--(LEFT([1]原始数据!A:A,LEN(A95))=A95),[1]原始数据!Z:Z)</f>
        <v>100000000</v>
      </c>
      <c r="G95" s="8" t="s">
        <v>15</v>
      </c>
      <c r="H95" s="14" t="str">
        <f>LOOKUP(1,0/(LEFT([1]原始数据!A:A,LEN(A95))=A95),[1]原始数据!AF:AF)</f>
        <v>XAU/USD</v>
      </c>
      <c r="I95" s="20">
        <f>LOOKUP(1,0/(LEFT([1]原始数据!A:A,LEN(A95))=A95),[1]原始数据!J:J)</f>
        <v>0.0154</v>
      </c>
      <c r="J95" s="20">
        <f>LOOKUP(1,0/(LEFT([1]原始数据!A:A,LEN(A95))=A95),[1]原始数据!AH:AH)</f>
        <v>0.032</v>
      </c>
      <c r="K95" s="21" t="str">
        <f>LOOKUP(1,0/(A95='[1]编号-资金中心'!A:A),'[1]编号-资金中心'!C:C)</f>
        <v>382500.00</v>
      </c>
    </row>
    <row r="96" ht="29" spans="1:11">
      <c r="A96" s="10" t="s">
        <v>107</v>
      </c>
      <c r="B96" s="11">
        <f>LOOKUP(1,0/(LEFT([1]原始数据!A:A,LEN(A96))=A96),[1]原始数据!H:H)</f>
        <v>144</v>
      </c>
      <c r="C96" s="8" t="s">
        <v>14</v>
      </c>
      <c r="D96" s="12">
        <f>LOOKUP(1,0/(LEFT([1]原始数据!A:A,LEN(A96))=A96),[1]原始数据!D:D)</f>
        <v>45036</v>
      </c>
      <c r="E96" s="12">
        <f>LOOKUP(1,0/(LEFT([1]原始数据!A:A,LEN(A96))=A96),[1]原始数据!E:E)</f>
        <v>45180</v>
      </c>
      <c r="F96" s="13">
        <f>SUMPRODUCT(--(LEFT([1]原始数据!A:A,LEN(A96))=A96),[1]原始数据!Z:Z)</f>
        <v>100000000</v>
      </c>
      <c r="G96" s="8" t="s">
        <v>15</v>
      </c>
      <c r="H96" s="14" t="str">
        <f>LOOKUP(1,0/(LEFT([1]原始数据!A:A,LEN(A96))=A96),[1]原始数据!AF:AF)</f>
        <v>XAU/USD</v>
      </c>
      <c r="I96" s="20">
        <f>LOOKUP(1,0/(LEFT([1]原始数据!A:A,LEN(A96))=A96),[1]原始数据!J:J)</f>
        <v>0.0154</v>
      </c>
      <c r="J96" s="20">
        <f>LOOKUP(1,0/(LEFT([1]原始数据!A:A,LEN(A96))=A96),[1]原始数据!AH:AH)</f>
        <v>0.0335</v>
      </c>
      <c r="K96" s="21" t="str">
        <f>LOOKUP(1,0/(A96='[1]编号-资金中心'!A:A),'[1]编号-资金中心'!C:C)</f>
        <v>676000.00</v>
      </c>
    </row>
    <row r="97" ht="29" spans="1:11">
      <c r="A97" s="10" t="s">
        <v>108</v>
      </c>
      <c r="B97" s="11">
        <f>LOOKUP(1,0/(LEFT([1]原始数据!A:A,LEN(A97))=A97),[1]原始数据!H:H)</f>
        <v>183</v>
      </c>
      <c r="C97" s="8" t="s">
        <v>14</v>
      </c>
      <c r="D97" s="12">
        <f>LOOKUP(1,0/(LEFT([1]原始数据!A:A,LEN(A97))=A97),[1]原始数据!D:D)</f>
        <v>45036</v>
      </c>
      <c r="E97" s="12">
        <f>LOOKUP(1,0/(LEFT([1]原始数据!A:A,LEN(A97))=A97),[1]原始数据!E:E)</f>
        <v>45219</v>
      </c>
      <c r="F97" s="13">
        <f>SUMPRODUCT(--(LEFT([1]原始数据!A:A,LEN(A97))=A97),[1]原始数据!Z:Z)</f>
        <v>40000000</v>
      </c>
      <c r="G97" s="8" t="s">
        <v>15</v>
      </c>
      <c r="H97" s="14" t="str">
        <f>LOOKUP(1,0/(LEFT([1]原始数据!A:A,LEN(A97))=A97),[1]原始数据!AF:AF)</f>
        <v>XAU/USD</v>
      </c>
      <c r="I97" s="20">
        <f>LOOKUP(1,0/(LEFT([1]原始数据!A:A,LEN(A97))=A97),[1]原始数据!J:J)</f>
        <v>0.0155</v>
      </c>
      <c r="J97" s="20">
        <f>LOOKUP(1,0/(LEFT([1]原始数据!A:A,LEN(A97))=A97),[1]原始数据!AH:AH)</f>
        <v>0.0345</v>
      </c>
      <c r="K97" s="21" t="str">
        <f>LOOKUP(1,0/(A97='[1]编号-资金中心'!A:A),'[1]编号-资金中心'!C:C)</f>
        <v>363966.67</v>
      </c>
    </row>
    <row r="98" ht="29" spans="1:11">
      <c r="A98" s="10" t="s">
        <v>109</v>
      </c>
      <c r="B98" s="11">
        <f>LOOKUP(1,0/(LEFT([1]原始数据!A:A,LEN(A98))=A98),[1]原始数据!H:H)</f>
        <v>90</v>
      </c>
      <c r="C98" s="8" t="s">
        <v>14</v>
      </c>
      <c r="D98" s="12">
        <f>LOOKUP(1,0/(LEFT([1]原始数据!A:A,LEN(A98))=A98),[1]原始数据!D:D)</f>
        <v>45036</v>
      </c>
      <c r="E98" s="12">
        <f>LOOKUP(1,0/(LEFT([1]原始数据!A:A,LEN(A98))=A98),[1]原始数据!E:E)</f>
        <v>45126</v>
      </c>
      <c r="F98" s="13">
        <f>SUMPRODUCT(--(LEFT([1]原始数据!A:A,LEN(A98))=A98),[1]原始数据!Z:Z)</f>
        <v>100000000</v>
      </c>
      <c r="G98" s="8" t="s">
        <v>15</v>
      </c>
      <c r="H98" s="14" t="str">
        <f>LOOKUP(1,0/(LEFT([1]原始数据!A:A,LEN(A98))=A98),[1]原始数据!AF:AF)</f>
        <v>XAU/USD</v>
      </c>
      <c r="I98" s="20">
        <f>LOOKUP(1,0/(LEFT([1]原始数据!A:A,LEN(A98))=A98),[1]原始数据!J:J)</f>
        <v>0.0154</v>
      </c>
      <c r="J98" s="20">
        <f>LOOKUP(1,0/(LEFT([1]原始数据!A:A,LEN(A98))=A98),[1]原始数据!AH:AH)</f>
        <v>0.033</v>
      </c>
      <c r="K98" s="21" t="str">
        <f>LOOKUP(1,0/(A98='[1]编号-资金中心'!A:A),'[1]编号-资金中心'!C:C)</f>
        <v>407500.00</v>
      </c>
    </row>
    <row r="99" ht="29" spans="1:11">
      <c r="A99" s="17" t="s">
        <v>110</v>
      </c>
      <c r="B99" s="11">
        <f>LOOKUP(1,0/(LEFT([1]原始数据!A:A,LEN(A99))=A99),[1]原始数据!H:H)</f>
        <v>70</v>
      </c>
      <c r="C99" s="8" t="s">
        <v>14</v>
      </c>
      <c r="D99" s="12">
        <f>LOOKUP(1,0/(LEFT([1]原始数据!A:A,LEN(A99))=A99),[1]原始数据!D:D)</f>
        <v>45037</v>
      </c>
      <c r="E99" s="12">
        <f>LOOKUP(1,0/(LEFT([1]原始数据!A:A,LEN(A99))=A99),[1]原始数据!E:E)</f>
        <v>45107</v>
      </c>
      <c r="F99" s="13">
        <f>SUMPRODUCT(--(LEFT([1]原始数据!A:A,LEN(A99))=A99),[1]原始数据!Z:Z)</f>
        <v>24700000</v>
      </c>
      <c r="G99" s="8" t="s">
        <v>15</v>
      </c>
      <c r="H99" s="14" t="str">
        <f>LOOKUP(1,0/(LEFT([1]原始数据!A:A,LEN(A99))=A99),[1]原始数据!AF:AF)</f>
        <v>XAU/USD</v>
      </c>
      <c r="I99" s="20">
        <f>LOOKUP(1,0/(LEFT([1]原始数据!A:A,LEN(A99))=A99),[1]原始数据!J:J)</f>
        <v>0.01485</v>
      </c>
      <c r="J99" s="20">
        <f>LOOKUP(1,0/(LEFT([1]原始数据!A:A,LEN(A99))=A99),[1]原始数据!AH:AH)</f>
        <v>0.0318</v>
      </c>
      <c r="K99" s="21" t="str">
        <f>LOOKUP(1,0/(A99='[1]编号-资金中心'!A:A),'[1]编号-资金中心'!C:C)</f>
        <v>75643.75</v>
      </c>
    </row>
    <row r="100" ht="29" spans="1:11">
      <c r="A100" s="17" t="s">
        <v>111</v>
      </c>
      <c r="B100" s="11">
        <f>LOOKUP(1,0/(LEFT([1]原始数据!A:A,LEN(A100))=A100),[1]原始数据!H:H)</f>
        <v>98</v>
      </c>
      <c r="C100" s="8" t="s">
        <v>14</v>
      </c>
      <c r="D100" s="12">
        <f>LOOKUP(1,0/(LEFT([1]原始数据!A:A,LEN(A100))=A100),[1]原始数据!D:D)</f>
        <v>45037</v>
      </c>
      <c r="E100" s="12">
        <f>LOOKUP(1,0/(LEFT([1]原始数据!A:A,LEN(A100))=A100),[1]原始数据!E:E)</f>
        <v>45135</v>
      </c>
      <c r="F100" s="13">
        <f>SUMPRODUCT(--(LEFT([1]原始数据!A:A,LEN(A100))=A100),[1]原始数据!Z:Z)</f>
        <v>50000000</v>
      </c>
      <c r="G100" s="8" t="s">
        <v>15</v>
      </c>
      <c r="H100" s="14" t="str">
        <f>LOOKUP(1,0/(LEFT([1]原始数据!A:A,LEN(A100))=A100),[1]原始数据!AF:AF)</f>
        <v>XAU/USD</v>
      </c>
      <c r="I100" s="20">
        <f>LOOKUP(1,0/(LEFT([1]原始数据!A:A,LEN(A100))=A100),[1]原始数据!J:J)</f>
        <v>0.0154</v>
      </c>
      <c r="J100" s="20">
        <f>LOOKUP(1,0/(LEFT([1]原始数据!A:A,LEN(A100))=A100),[1]原始数据!AH:AH)</f>
        <v>0.0328</v>
      </c>
      <c r="K100" s="21" t="str">
        <f>LOOKUP(1,0/(A100='[1]编号-资金中心'!A:A),'[1]编号-资金中心'!C:C)</f>
        <v>219138.89</v>
      </c>
    </row>
    <row r="101" ht="29" spans="1:11">
      <c r="A101" s="17" t="s">
        <v>112</v>
      </c>
      <c r="B101" s="11">
        <f>LOOKUP(1,0/(LEFT([1]原始数据!A:A,LEN(A101))=A101),[1]原始数据!H:H)</f>
        <v>182</v>
      </c>
      <c r="C101" s="8" t="s">
        <v>14</v>
      </c>
      <c r="D101" s="12">
        <f>LOOKUP(1,0/(LEFT([1]原始数据!A:A,LEN(A101))=A101),[1]原始数据!D:D)</f>
        <v>45040</v>
      </c>
      <c r="E101" s="12">
        <f>LOOKUP(1,0/(LEFT([1]原始数据!A:A,LEN(A101))=A101),[1]原始数据!E:E)</f>
        <v>45222</v>
      </c>
      <c r="F101" s="13">
        <f>SUMPRODUCT(--(LEFT([1]原始数据!A:A,LEN(A101))=A101),[1]原始数据!Z:Z)</f>
        <v>20000000</v>
      </c>
      <c r="G101" s="8" t="s">
        <v>15</v>
      </c>
      <c r="H101" s="14" t="str">
        <f>LOOKUP(1,0/(LEFT([1]原始数据!A:A,LEN(A101))=A101),[1]原始数据!AF:AF)</f>
        <v>XAU/USD </v>
      </c>
      <c r="I101" s="20">
        <f>LOOKUP(1,0/(LEFT([1]原始数据!A:A,LEN(A101))=A101),[1]原始数据!J:J)</f>
        <v>0.0155</v>
      </c>
      <c r="J101" s="20">
        <f>LOOKUP(1,0/(LEFT([1]原始数据!A:A,LEN(A101))=A101),[1]原始数据!AH:AH)</f>
        <v>0.0345</v>
      </c>
      <c r="K101" s="21" t="str">
        <f>LOOKUP(1,0/(A101='[1]编号-资金中心'!A:A),'[1]编号-资金中心'!C:C)</f>
        <v>180988.89</v>
      </c>
    </row>
    <row r="102" ht="29" spans="1:11">
      <c r="A102" s="17" t="s">
        <v>113</v>
      </c>
      <c r="B102" s="11">
        <f>LOOKUP(1,0/(LEFT([1]原始数据!A:A,LEN(A102))=A102),[1]原始数据!H:H)</f>
        <v>239</v>
      </c>
      <c r="C102" s="8" t="s">
        <v>14</v>
      </c>
      <c r="D102" s="12">
        <f>LOOKUP(1,0/(LEFT([1]原始数据!A:A,LEN(A102))=A102),[1]原始数据!D:D)</f>
        <v>45041</v>
      </c>
      <c r="E102" s="12">
        <f>LOOKUP(1,0/(LEFT([1]原始数据!A:A,LEN(A102))=A102),[1]原始数据!E:E)</f>
        <v>45280</v>
      </c>
      <c r="F102" s="13">
        <f>SUMPRODUCT(--(LEFT([1]原始数据!A:A,LEN(A102))=A102),[1]原始数据!Z:Z)</f>
        <v>80000000</v>
      </c>
      <c r="G102" s="8" t="s">
        <v>15</v>
      </c>
      <c r="H102" s="14" t="str">
        <f>LOOKUP(1,0/(LEFT([1]原始数据!A:A,LEN(A102))=A102),[1]原始数据!AF:AF)</f>
        <v>XAU/USD</v>
      </c>
      <c r="I102" s="20">
        <f>LOOKUP(1,0/(LEFT([1]原始数据!A:A,LEN(A102))=A102),[1]原始数据!J:J)</f>
        <v>0.0155</v>
      </c>
      <c r="J102" s="20">
        <f>LOOKUP(1,0/(LEFT([1]原始数据!A:A,LEN(A102))=A102),[1]原始数据!AH:AH)</f>
        <v>0.0325</v>
      </c>
      <c r="K102" s="21" t="str">
        <f>LOOKUP(1,0/(A102='[1]编号-资金中心'!A:A),'[1]编号-资金中心'!C:C)</f>
        <v>871022.22</v>
      </c>
    </row>
    <row r="103" ht="29" spans="1:11">
      <c r="A103" s="17" t="s">
        <v>114</v>
      </c>
      <c r="B103" s="11">
        <f>LOOKUP(1,0/(LEFT([1]原始数据!A:A,LEN(A103))=A103),[1]原始数据!H:H)</f>
        <v>96</v>
      </c>
      <c r="C103" s="8" t="s">
        <v>14</v>
      </c>
      <c r="D103" s="12">
        <f>LOOKUP(1,0/(LEFT([1]原始数据!A:A,LEN(A103))=A103),[1]原始数据!D:D)</f>
        <v>45042</v>
      </c>
      <c r="E103" s="12">
        <f>LOOKUP(1,0/(LEFT([1]原始数据!A:A,LEN(A103))=A103),[1]原始数据!E:E)</f>
        <v>45138</v>
      </c>
      <c r="F103" s="13">
        <f>SUMPRODUCT(--(LEFT([1]原始数据!A:A,LEN(A103))=A103),[1]原始数据!Z:Z)</f>
        <v>10000000</v>
      </c>
      <c r="G103" s="8" t="s">
        <v>15</v>
      </c>
      <c r="H103" s="14" t="str">
        <f>LOOKUP(1,0/(LEFT([1]原始数据!A:A,LEN(A103))=A103),[1]原始数据!AF:AF)</f>
        <v>XAU/USD</v>
      </c>
      <c r="I103" s="20">
        <f>LOOKUP(1,0/(LEFT([1]原始数据!A:A,LEN(A103))=A103),[1]原始数据!J:J)</f>
        <v>0.0154</v>
      </c>
      <c r="J103" s="20">
        <f>LOOKUP(1,0/(LEFT([1]原始数据!A:A,LEN(A103))=A103),[1]原始数据!AH:AH)</f>
        <v>0.0328</v>
      </c>
      <c r="K103" s="21" t="str">
        <f>LOOKUP(1,0/(A103='[1]编号-资金中心'!A:A),'[1]编号-资金中心'!C:C)</f>
        <v>42933.33</v>
      </c>
    </row>
    <row r="104" ht="29" spans="1:11">
      <c r="A104" s="17" t="s">
        <v>115</v>
      </c>
      <c r="B104" s="11">
        <f>LOOKUP(1,0/(LEFT([1]原始数据!A:A,LEN(A104))=A104),[1]原始数据!H:H)</f>
        <v>36</v>
      </c>
      <c r="C104" s="8" t="s">
        <v>14</v>
      </c>
      <c r="D104" s="12">
        <f>LOOKUP(1,0/(LEFT([1]原始数据!A:A,LEN(A104))=A104),[1]原始数据!D:D)</f>
        <v>45042</v>
      </c>
      <c r="E104" s="12">
        <f>LOOKUP(1,0/(LEFT([1]原始数据!A:A,LEN(A104))=A104),[1]原始数据!E:E)</f>
        <v>45078</v>
      </c>
      <c r="F104" s="13">
        <f>SUMPRODUCT(--(LEFT([1]原始数据!A:A,LEN(A104))=A104),[1]原始数据!Z:Z)</f>
        <v>70000000</v>
      </c>
      <c r="G104" s="8" t="s">
        <v>15</v>
      </c>
      <c r="H104" s="14" t="str">
        <f>LOOKUP(1,0/(LEFT([1]原始数据!A:A,LEN(A104))=A104),[1]原始数据!AF:AF)</f>
        <v>XAU/USD</v>
      </c>
      <c r="I104" s="20">
        <f>LOOKUP(1,0/(LEFT([1]原始数据!A:A,LEN(A104))=A104),[1]原始数据!J:J)</f>
        <v>0.01485</v>
      </c>
      <c r="J104" s="20">
        <f>LOOKUP(1,0/(LEFT([1]原始数据!A:A,LEN(A104))=A104),[1]原始数据!AH:AH)</f>
        <v>0.0313</v>
      </c>
      <c r="K104" s="21" t="str">
        <f>LOOKUP(1,0/(A104='[1]编号-资金中心'!A:A),'[1]编号-资金中心'!C:C)</f>
        <v>105350.00</v>
      </c>
    </row>
    <row r="105" ht="29" spans="1:11">
      <c r="A105" s="17" t="s">
        <v>116</v>
      </c>
      <c r="B105" s="11">
        <f>LOOKUP(1,0/(LEFT([1]原始数据!A:A,LEN(A105))=A105),[1]原始数据!H:H)</f>
        <v>180</v>
      </c>
      <c r="C105" s="8" t="s">
        <v>14</v>
      </c>
      <c r="D105" s="12">
        <f>LOOKUP(1,0/(LEFT([1]原始数据!A:A,LEN(A105))=A105),[1]原始数据!D:D)</f>
        <v>45043</v>
      </c>
      <c r="E105" s="12">
        <f>LOOKUP(1,0/(LEFT([1]原始数据!A:A,LEN(A105))=A105),[1]原始数据!E:E)</f>
        <v>45223</v>
      </c>
      <c r="F105" s="13">
        <f>SUMPRODUCT(--(LEFT([1]原始数据!A:A,LEN(A105))=A105),[1]原始数据!Z:Z)</f>
        <v>80000000</v>
      </c>
      <c r="G105" s="8" t="s">
        <v>15</v>
      </c>
      <c r="H105" s="14" t="str">
        <f>LOOKUP(1,0/(LEFT([1]原始数据!A:A,LEN(A105))=A105),[1]原始数据!AF:AF)</f>
        <v>XAU/USD</v>
      </c>
      <c r="I105" s="20">
        <f>LOOKUP(1,0/(LEFT([1]原始数据!A:A,LEN(A105))=A105),[1]原始数据!J:J)</f>
        <v>0.0155</v>
      </c>
      <c r="J105" s="20">
        <f>LOOKUP(1,0/(LEFT([1]原始数据!A:A,LEN(A105))=A105),[1]原始数据!AH:AH)</f>
        <v>0.035</v>
      </c>
      <c r="K105" s="21" t="str">
        <f>LOOKUP(1,0/(A105='[1]编号-资金中心'!A:A),'[1]编号-资金中心'!C:C)</f>
        <v>736000.00</v>
      </c>
    </row>
    <row r="106" ht="29" spans="1:11">
      <c r="A106" s="17" t="s">
        <v>117</v>
      </c>
      <c r="B106" s="11">
        <f>LOOKUP(1,0/(LEFT([1]原始数据!A:A,LEN(A106))=A106),[1]原始数据!H:H)</f>
        <v>60</v>
      </c>
      <c r="C106" s="8" t="s">
        <v>14</v>
      </c>
      <c r="D106" s="12">
        <f>LOOKUP(1,0/(LEFT([1]原始数据!A:A,LEN(A106))=A106),[1]原始数据!D:D)</f>
        <v>45043</v>
      </c>
      <c r="E106" s="12">
        <f>LOOKUP(1,0/(LEFT([1]原始数据!A:A,LEN(A106))=A106),[1]原始数据!E:E)</f>
        <v>45103</v>
      </c>
      <c r="F106" s="13">
        <f>SUMPRODUCT(--(LEFT([1]原始数据!A:A,LEN(A106))=A106),[1]原始数据!Z:Z)</f>
        <v>50000000</v>
      </c>
      <c r="G106" s="8" t="s">
        <v>15</v>
      </c>
      <c r="H106" s="14" t="str">
        <f>LOOKUP(1,0/(LEFT([1]原始数据!A:A,LEN(A106))=A106),[1]原始数据!AF:AF)</f>
        <v>XAU/USD</v>
      </c>
      <c r="I106" s="20">
        <f>LOOKUP(1,0/(LEFT([1]原始数据!A:A,LEN(A106))=A106),[1]原始数据!J:J)</f>
        <v>0.01485</v>
      </c>
      <c r="J106" s="20">
        <f>LOOKUP(1,0/(LEFT([1]原始数据!A:A,LEN(A106))=A106),[1]原始数据!AH:AH)</f>
        <v>0.033</v>
      </c>
      <c r="K106" s="21" t="str">
        <f>LOOKUP(1,0/(A106='[1]编号-资金中心'!A:A),'[1]编号-资金中心'!C:C)</f>
        <v>140416.67</v>
      </c>
    </row>
    <row r="107" ht="29" spans="1:11">
      <c r="A107" s="17" t="s">
        <v>118</v>
      </c>
      <c r="B107" s="11">
        <f>LOOKUP(1,0/(LEFT([1]原始数据!A:A,LEN(A107))=A107),[1]原始数据!H:H)</f>
        <v>35</v>
      </c>
      <c r="C107" s="8" t="s">
        <v>14</v>
      </c>
      <c r="D107" s="12">
        <f>LOOKUP(1,0/(LEFT([1]原始数据!A:A,LEN(A107))=A107),[1]原始数据!D:D)</f>
        <v>45043</v>
      </c>
      <c r="E107" s="12">
        <f>LOOKUP(1,0/(LEFT([1]原始数据!A:A,LEN(A107))=A107),[1]原始数据!E:E)</f>
        <v>45078</v>
      </c>
      <c r="F107" s="13">
        <f>SUMPRODUCT(--(LEFT([1]原始数据!A:A,LEN(A107))=A107),[1]原始数据!Z:Z)</f>
        <v>200000000</v>
      </c>
      <c r="G107" s="8" t="s">
        <v>15</v>
      </c>
      <c r="H107" s="14" t="str">
        <f>LOOKUP(1,0/(LEFT([1]原始数据!A:A,LEN(A107))=A107),[1]原始数据!AF:AF)</f>
        <v>XAU/USD</v>
      </c>
      <c r="I107" s="20">
        <f>LOOKUP(1,0/(LEFT([1]原始数据!A:A,LEN(A107))=A107),[1]原始数据!J:J)</f>
        <v>0.01485</v>
      </c>
      <c r="J107" s="20">
        <f>LOOKUP(1,0/(LEFT([1]原始数据!A:A,LEN(A107))=A107),[1]原始数据!AH:AH)</f>
        <v>0.032</v>
      </c>
      <c r="K107" s="21" t="str">
        <f>LOOKUP(1,0/(A107='[1]编号-资金中心'!A:A),'[1]编号-资金中心'!C:C)</f>
        <v>306250.00</v>
      </c>
    </row>
    <row r="108" ht="29" spans="1:11">
      <c r="A108" s="17" t="s">
        <v>119</v>
      </c>
      <c r="B108" s="11">
        <f>LOOKUP(1,0/(LEFT([1]原始数据!A:A,LEN(A108))=A108),[1]原始数据!H:H)</f>
        <v>35</v>
      </c>
      <c r="C108" s="8" t="s">
        <v>14</v>
      </c>
      <c r="D108" s="12">
        <f>LOOKUP(1,0/(LEFT([1]原始数据!A:A,LEN(A108))=A108),[1]原始数据!D:D)</f>
        <v>45044</v>
      </c>
      <c r="E108" s="12">
        <f>LOOKUP(1,0/(LEFT([1]原始数据!A:A,LEN(A108))=A108),[1]原始数据!E:E)</f>
        <v>45079</v>
      </c>
      <c r="F108" s="13">
        <f>SUMPRODUCT(--(LEFT([1]原始数据!A:A,LEN(A108))=A108),[1]原始数据!Z:Z)</f>
        <v>251000000</v>
      </c>
      <c r="G108" s="8" t="s">
        <v>15</v>
      </c>
      <c r="H108" s="14" t="str">
        <f>LOOKUP(1,0/(LEFT([1]原始数据!A:A,LEN(A108))=A108),[1]原始数据!AF:AF)</f>
        <v>XAU/USD</v>
      </c>
      <c r="I108" s="20">
        <f>LOOKUP(1,0/(LEFT([1]原始数据!A:A,LEN(A108))=A108),[1]原始数据!J:J)</f>
        <v>0.01485</v>
      </c>
      <c r="J108" s="20">
        <f>LOOKUP(1,0/(LEFT([1]原始数据!A:A,LEN(A108))=A108),[1]原始数据!AH:AH)</f>
        <v>0.0313</v>
      </c>
      <c r="K108" s="21" t="str">
        <f>LOOKUP(1,0/(A108='[1]编号-资金中心'!A:A),'[1]编号-资金中心'!C:C)</f>
        <v>367261.81</v>
      </c>
    </row>
    <row r="109" ht="29" spans="1:11">
      <c r="A109" s="17" t="s">
        <v>120</v>
      </c>
      <c r="B109" s="11">
        <f>LOOKUP(1,0/(LEFT([1]原始数据!A:A,LEN(A109))=A109),[1]原始数据!H:H)</f>
        <v>70</v>
      </c>
      <c r="C109" s="8" t="s">
        <v>14</v>
      </c>
      <c r="D109" s="12">
        <f>LOOKUP(1,0/(LEFT([1]原始数据!A:A,LEN(A109))=A109),[1]原始数据!D:D)</f>
        <v>45044</v>
      </c>
      <c r="E109" s="12">
        <f>LOOKUP(1,0/(LEFT([1]原始数据!A:A,LEN(A109))=A109),[1]原始数据!E:E)</f>
        <v>45114</v>
      </c>
      <c r="F109" s="13">
        <f>SUMPRODUCT(--(LEFT([1]原始数据!A:A,LEN(A109))=A109),[1]原始数据!Z:Z)</f>
        <v>111000000</v>
      </c>
      <c r="G109" s="8" t="s">
        <v>15</v>
      </c>
      <c r="H109" s="14" t="str">
        <f>LOOKUP(1,0/(LEFT([1]原始数据!A:A,LEN(A109))=A109),[1]原始数据!AF:AF)</f>
        <v>XAU/USD</v>
      </c>
      <c r="I109" s="20">
        <f>LOOKUP(1,0/(LEFT([1]原始数据!A:A,LEN(A109))=A109),[1]原始数据!J:J)</f>
        <v>0.01485</v>
      </c>
      <c r="J109" s="20">
        <f>LOOKUP(1,0/(LEFT([1]原始数据!A:A,LEN(A109))=A109),[1]原始数据!AH:AH)</f>
        <v>0.0318</v>
      </c>
      <c r="K109" s="21" t="str">
        <f>LOOKUP(1,0/(A109='[1]编号-资金中心'!A:A),'[1]编号-资金中心'!C:C)</f>
        <v>339937.50</v>
      </c>
    </row>
    <row r="110" ht="29" spans="1:11">
      <c r="A110" s="17" t="s">
        <v>121</v>
      </c>
      <c r="B110" s="11">
        <f>LOOKUP(1,0/(LEFT([1]原始数据!A:A,LEN(A110))=A110),[1]原始数据!H:H)</f>
        <v>98</v>
      </c>
      <c r="C110" s="8" t="s">
        <v>14</v>
      </c>
      <c r="D110" s="12">
        <f>LOOKUP(1,0/(LEFT([1]原始数据!A:A,LEN(A110))=A110),[1]原始数据!D:D)</f>
        <v>45044</v>
      </c>
      <c r="E110" s="12">
        <f>LOOKUP(1,0/(LEFT([1]原始数据!A:A,LEN(A110))=A110),[1]原始数据!E:E)</f>
        <v>45142</v>
      </c>
      <c r="F110" s="13">
        <f>SUMPRODUCT(--(LEFT([1]原始数据!A:A,LEN(A110))=A110),[1]原始数据!Z:Z)</f>
        <v>185000000</v>
      </c>
      <c r="G110" s="8" t="s">
        <v>15</v>
      </c>
      <c r="H110" s="14" t="str">
        <f>LOOKUP(1,0/(LEFT([1]原始数据!A:A,LEN(A110))=A110),[1]原始数据!AF:AF)</f>
        <v>XAU/USD</v>
      </c>
      <c r="I110" s="20">
        <f>LOOKUP(1,0/(LEFT([1]原始数据!A:A,LEN(A110))=A110),[1]原始数据!J:J)</f>
        <v>0.0154</v>
      </c>
      <c r="J110" s="20">
        <f>LOOKUP(1,0/(LEFT([1]原始数据!A:A,LEN(A110))=A110),[1]原始数据!AH:AH)</f>
        <v>0.0328</v>
      </c>
      <c r="K110" s="21" t="str">
        <f>LOOKUP(1,0/(A110='[1]编号-资金中心'!A:A),'[1]编号-资金中心'!C:C)</f>
        <v>810813.89</v>
      </c>
    </row>
    <row r="111" ht="29" spans="1:11">
      <c r="A111" s="17" t="s">
        <v>122</v>
      </c>
      <c r="B111" s="11">
        <f>LOOKUP(1,0/(LEFT([1]原始数据!A:A,LEN(A111))=A111),[1]原始数据!H:H)</f>
        <v>364</v>
      </c>
      <c r="C111" s="8" t="s">
        <v>14</v>
      </c>
      <c r="D111" s="12">
        <f>LOOKUP(1,0/(LEFT([1]原始数据!A:A,LEN(A111))=A111),[1]原始数据!D:D)</f>
        <v>45044</v>
      </c>
      <c r="E111" s="12">
        <f>LOOKUP(1,0/(LEFT([1]原始数据!A:A,LEN(A111))=A111),[1]原始数据!E:E)</f>
        <v>45408</v>
      </c>
      <c r="F111" s="13">
        <f>SUMPRODUCT(--(LEFT([1]原始数据!A:A,LEN(A111))=A111),[1]原始数据!Z:Z)</f>
        <v>16800000</v>
      </c>
      <c r="G111" s="8" t="s">
        <v>15</v>
      </c>
      <c r="H111" s="14" t="str">
        <f>LOOKUP(1,0/(LEFT([1]原始数据!A:A,LEN(A111))=A111),[1]原始数据!AF:AF)</f>
        <v>XAU/USD</v>
      </c>
      <c r="I111" s="20">
        <f>LOOKUP(1,0/(LEFT([1]原始数据!A:A,LEN(A111))=A111),[1]原始数据!J:J)</f>
        <v>0.0155</v>
      </c>
      <c r="J111" s="20">
        <f>LOOKUP(1,0/(LEFT([1]原始数据!A:A,LEN(A111))=A111),[1]原始数据!AH:AH)</f>
        <v>0.033</v>
      </c>
      <c r="K111" s="21" t="str">
        <f>LOOKUP(1,0/(A111='[1]编号-资金中心'!A:A),'[1]编号-资金中心'!C:C)</f>
        <v>280280.00</v>
      </c>
    </row>
    <row r="112" ht="29" spans="1:11">
      <c r="A112" s="22" t="s">
        <v>123</v>
      </c>
      <c r="B112" s="11">
        <f>LOOKUP(1,0/(LEFT([1]原始数据!A:A,LEN(A112))=A112),[1]原始数据!H:H)</f>
        <v>109</v>
      </c>
      <c r="C112" s="8" t="s">
        <v>14</v>
      </c>
      <c r="D112" s="12">
        <f>LOOKUP(1,0/(LEFT([1]原始数据!A:A,LEN(A112))=A112),[1]原始数据!D:D)</f>
        <v>45050</v>
      </c>
      <c r="E112" s="12">
        <f>LOOKUP(1,0/(LEFT([1]原始数据!A:A,LEN(A112))=A112),[1]原始数据!E:E)</f>
        <v>45159</v>
      </c>
      <c r="F112" s="13">
        <f>SUMPRODUCT(--(LEFT([1]原始数据!A:A,LEN(A112))=A112),[1]原始数据!Z:Z)</f>
        <v>50000000</v>
      </c>
      <c r="G112" s="8" t="s">
        <v>15</v>
      </c>
      <c r="H112" s="14" t="str">
        <f>LOOKUP(1,0/(LEFT([1]原始数据!A:A,LEN(A112))=A112),[1]原始数据!AF:AF)</f>
        <v>XAU/USD</v>
      </c>
      <c r="I112" s="20">
        <f>LOOKUP(1,0/(LEFT([1]原始数据!A:A,LEN(A112))=A112),[1]原始数据!J:J)</f>
        <v>0.0154</v>
      </c>
      <c r="J112" s="20">
        <f>LOOKUP(1,0/(LEFT([1]原始数据!A:A,LEN(A112))=A112),[1]原始数据!AH:AH)</f>
        <v>0.0335</v>
      </c>
      <c r="K112" s="21" t="str">
        <f>LOOKUP(1,0/(A112='[1]编号-资金中心'!A:A),'[1]编号-资金中心'!C:C)</f>
        <v>255847.22</v>
      </c>
    </row>
    <row r="113" ht="29" spans="1:11">
      <c r="A113" s="22" t="s">
        <v>124</v>
      </c>
      <c r="B113" s="11">
        <f>LOOKUP(1,0/(LEFT([1]原始数据!A:A,LEN(A113))=A113),[1]原始数据!H:H)</f>
        <v>184</v>
      </c>
      <c r="C113" s="8" t="s">
        <v>14</v>
      </c>
      <c r="D113" s="12">
        <f>LOOKUP(1,0/(LEFT([1]原始数据!A:A,LEN(A113))=A113),[1]原始数据!D:D)</f>
        <v>45054</v>
      </c>
      <c r="E113" s="12">
        <f>LOOKUP(1,0/(LEFT([1]原始数据!A:A,LEN(A113))=A113),[1]原始数据!E:E)</f>
        <v>45238</v>
      </c>
      <c r="F113" s="13">
        <f>SUMPRODUCT(--(LEFT([1]原始数据!A:A,LEN(A113))=A113),[1]原始数据!Z:Z)</f>
        <v>20000000</v>
      </c>
      <c r="G113" s="8" t="s">
        <v>15</v>
      </c>
      <c r="H113" s="14" t="str">
        <f>LOOKUP(1,0/(LEFT([1]原始数据!A:A,LEN(A113))=A113),[1]原始数据!AF:AF)</f>
        <v>XAU/USD</v>
      </c>
      <c r="I113" s="20">
        <f>LOOKUP(1,0/(LEFT([1]原始数据!A:A,LEN(A113))=A113),[1]原始数据!J:J)</f>
        <v>0.0155</v>
      </c>
      <c r="J113" s="20">
        <f>LOOKUP(1,0/(LEFT([1]原始数据!A:A,LEN(A113))=A113),[1]原始数据!AH:AH)</f>
        <v>0.0347</v>
      </c>
      <c r="K113" s="21" t="str">
        <f>LOOKUP(1,0/(A113='[1]编号-资金中心'!A:A),'[1]编号-资金中心'!C:C)</f>
        <v>185022.22</v>
      </c>
    </row>
    <row r="114" ht="29" spans="1:11">
      <c r="A114" s="22" t="s">
        <v>125</v>
      </c>
      <c r="B114" s="11">
        <f>LOOKUP(1,0/(LEFT([1]原始数据!A:A,LEN(A114))=A114),[1]原始数据!H:H)</f>
        <v>58</v>
      </c>
      <c r="C114" s="8" t="s">
        <v>14</v>
      </c>
      <c r="D114" s="12">
        <f>LOOKUP(1,0/(LEFT([1]原始数据!A:A,LEN(A114))=A114),[1]原始数据!D:D)</f>
        <v>45054</v>
      </c>
      <c r="E114" s="12">
        <f>LOOKUP(1,0/(LEFT([1]原始数据!A:A,LEN(A114))=A114),[1]原始数据!E:E)</f>
        <v>45112</v>
      </c>
      <c r="F114" s="13">
        <f>SUMPRODUCT(--(LEFT([1]原始数据!A:A,LEN(A114))=A114),[1]原始数据!Z:Z)</f>
        <v>500000000</v>
      </c>
      <c r="G114" s="8" t="s">
        <v>15</v>
      </c>
      <c r="H114" s="14" t="str">
        <f>LOOKUP(1,0/(LEFT([1]原始数据!A:A,LEN(A114))=A114),[1]原始数据!AF:AF)</f>
        <v>XAU/USD</v>
      </c>
      <c r="I114" s="20">
        <f>LOOKUP(1,0/(LEFT([1]原始数据!A:A,LEN(A114))=A114),[1]原始数据!J:J)</f>
        <v>0.01485</v>
      </c>
      <c r="J114" s="20">
        <f>LOOKUP(1,0/(LEFT([1]原始数据!A:A,LEN(A114))=A114),[1]原始数据!AH:AH)</f>
        <v>0.032</v>
      </c>
      <c r="K114" s="21" t="str">
        <f>LOOKUP(1,0/(A114='[1]编号-资金中心'!A:A),'[1]编号-资金中心'!C:C)</f>
        <v>1284861.11</v>
      </c>
    </row>
    <row r="115" ht="29" spans="1:11">
      <c r="A115" s="22" t="s">
        <v>126</v>
      </c>
      <c r="B115" s="11">
        <f>LOOKUP(1,0/(LEFT([1]原始数据!A:A,LEN(A115))=A115),[1]原始数据!H:H)</f>
        <v>58</v>
      </c>
      <c r="C115" s="8" t="s">
        <v>14</v>
      </c>
      <c r="D115" s="12">
        <f>LOOKUP(1,0/(LEFT([1]原始数据!A:A,LEN(A115))=A115),[1]原始数据!D:D)</f>
        <v>45054</v>
      </c>
      <c r="E115" s="12">
        <f>LOOKUP(1,0/(LEFT([1]原始数据!A:A,LEN(A115))=A115),[1]原始数据!E:E)</f>
        <v>45112</v>
      </c>
      <c r="F115" s="13">
        <f>SUMPRODUCT(--(LEFT([1]原始数据!A:A,LEN(A115))=A115),[1]原始数据!Z:Z)</f>
        <v>500000000</v>
      </c>
      <c r="G115" s="8" t="s">
        <v>15</v>
      </c>
      <c r="H115" s="14" t="str">
        <f>LOOKUP(1,0/(LEFT([1]原始数据!A:A,LEN(A115))=A115),[1]原始数据!AF:AF)</f>
        <v>XAU/USD</v>
      </c>
      <c r="I115" s="20">
        <f>LOOKUP(1,0/(LEFT([1]原始数据!A:A,LEN(A115))=A115),[1]原始数据!J:J)</f>
        <v>0.01485</v>
      </c>
      <c r="J115" s="20">
        <f>LOOKUP(1,0/(LEFT([1]原始数据!A:A,LEN(A115))=A115),[1]原始数据!AH:AH)</f>
        <v>0.032</v>
      </c>
      <c r="K115" s="21" t="str">
        <f>LOOKUP(1,0/(A115='[1]编号-资金中心'!A:A),'[1]编号-资金中心'!C:C)</f>
        <v>1284861.11</v>
      </c>
    </row>
    <row r="116" ht="29" spans="1:11">
      <c r="A116" s="22" t="s">
        <v>127</v>
      </c>
      <c r="B116" s="11">
        <f>LOOKUP(1,0/(LEFT([1]原始数据!A:A,LEN(A116))=A116),[1]原始数据!H:H)</f>
        <v>90</v>
      </c>
      <c r="C116" s="8" t="s">
        <v>14</v>
      </c>
      <c r="D116" s="12">
        <f>LOOKUP(1,0/(LEFT([1]原始数据!A:A,LEN(A116))=A116),[1]原始数据!D:D)</f>
        <v>45056</v>
      </c>
      <c r="E116" s="12">
        <f>LOOKUP(1,0/(LEFT([1]原始数据!A:A,LEN(A116))=A116),[1]原始数据!E:E)</f>
        <v>45146</v>
      </c>
      <c r="F116" s="13">
        <f>SUMPRODUCT(--(LEFT([1]原始数据!A:A,LEN(A116))=A116),[1]原始数据!Z:Z)</f>
        <v>120000000</v>
      </c>
      <c r="G116" s="8" t="s">
        <v>15</v>
      </c>
      <c r="H116" s="14" t="str">
        <f>LOOKUP(1,0/(LEFT([1]原始数据!A:A,LEN(A116))=A116),[1]原始数据!AF:AF)</f>
        <v>XAU/USD</v>
      </c>
      <c r="I116" s="20">
        <f>LOOKUP(1,0/(LEFT([1]原始数据!A:A,LEN(A116))=A116),[1]原始数据!J:J)</f>
        <v>0.0154</v>
      </c>
      <c r="J116" s="20">
        <f>LOOKUP(1,0/(LEFT([1]原始数据!A:A,LEN(A116))=A116),[1]原始数据!AH:AH)</f>
        <v>0.033</v>
      </c>
      <c r="K116" s="21" t="str">
        <f>LOOKUP(1,0/(A116='[1]编号-资金中心'!A:A),'[1]编号-资金中心'!C:C)</f>
        <v>489000.00</v>
      </c>
    </row>
    <row r="117" ht="29" spans="1:11">
      <c r="A117" s="22" t="s">
        <v>128</v>
      </c>
      <c r="B117" s="11">
        <f>LOOKUP(1,0/(LEFT([1]原始数据!A:A,LEN(A117))=A117),[1]原始数据!H:H)</f>
        <v>33</v>
      </c>
      <c r="C117" s="8" t="s">
        <v>14</v>
      </c>
      <c r="D117" s="12">
        <f>LOOKUP(1,0/(LEFT([1]原始数据!A:A,LEN(A117))=A117),[1]原始数据!D:D)</f>
        <v>45056</v>
      </c>
      <c r="E117" s="12">
        <f>LOOKUP(1,0/(LEFT([1]原始数据!A:A,LEN(A117))=A117),[1]原始数据!E:E)</f>
        <v>45089</v>
      </c>
      <c r="F117" s="13">
        <f>SUMPRODUCT(--(LEFT([1]原始数据!A:A,LEN(A117))=A117),[1]原始数据!Z:Z)</f>
        <v>100000000</v>
      </c>
      <c r="G117" s="8" t="s">
        <v>15</v>
      </c>
      <c r="H117" s="14" t="str">
        <f>LOOKUP(1,0/(LEFT([1]原始数据!A:A,LEN(A117))=A117),[1]原始数据!AF:AF)</f>
        <v>XAU/USD</v>
      </c>
      <c r="I117" s="20">
        <f>LOOKUP(1,0/(LEFT([1]原始数据!A:A,LEN(A117))=A117),[1]原始数据!J:J)</f>
        <v>0.01485</v>
      </c>
      <c r="J117" s="20">
        <f>LOOKUP(1,0/(LEFT([1]原始数据!A:A,LEN(A117))=A117),[1]原始数据!AH:AH)</f>
        <v>0.0313</v>
      </c>
      <c r="K117" s="21" t="str">
        <f>LOOKUP(1,0/(A117='[1]编号-资金中心'!A:A),'[1]编号-资金中心'!C:C)</f>
        <v>137958.33</v>
      </c>
    </row>
    <row r="118" ht="29" spans="1:11">
      <c r="A118" s="22" t="s">
        <v>129</v>
      </c>
      <c r="B118" s="11">
        <f>LOOKUP(1,0/(LEFT([1]原始数据!A:A,LEN(A118))=A118),[1]原始数据!H:H)</f>
        <v>33</v>
      </c>
      <c r="C118" s="8" t="s">
        <v>14</v>
      </c>
      <c r="D118" s="12">
        <f>LOOKUP(1,0/(LEFT([1]原始数据!A:A,LEN(A118))=A118),[1]原始数据!D:D)</f>
        <v>45056</v>
      </c>
      <c r="E118" s="12">
        <f>LOOKUP(1,0/(LEFT([1]原始数据!A:A,LEN(A118))=A118),[1]原始数据!E:E)</f>
        <v>45089</v>
      </c>
      <c r="F118" s="13">
        <f>SUMPRODUCT(--(LEFT([1]原始数据!A:A,LEN(A118))=A118),[1]原始数据!Z:Z)</f>
        <v>75200000</v>
      </c>
      <c r="G118" s="8" t="s">
        <v>15</v>
      </c>
      <c r="H118" s="14" t="str">
        <f>LOOKUP(1,0/(LEFT([1]原始数据!A:A,LEN(A118))=A118),[1]原始数据!AF:AF)</f>
        <v>XAU/USD</v>
      </c>
      <c r="I118" s="20">
        <f>LOOKUP(1,0/(LEFT([1]原始数据!A:A,LEN(A118))=A118),[1]原始数据!J:J)</f>
        <v>0.01485</v>
      </c>
      <c r="J118" s="20">
        <f>LOOKUP(1,0/(LEFT([1]原始数据!A:A,LEN(A118))=A118),[1]原始数据!AH:AH)</f>
        <v>0.0313</v>
      </c>
      <c r="K118" s="21" t="str">
        <f>LOOKUP(1,0/(A118='[1]编号-资金中心'!A:A),'[1]编号-资金中心'!C:C)</f>
        <v>103744.67</v>
      </c>
    </row>
    <row r="119" ht="29" spans="1:11">
      <c r="A119" s="22" t="s">
        <v>130</v>
      </c>
      <c r="B119" s="11">
        <f>LOOKUP(1,0/(LEFT([1]原始数据!A:A,LEN(A119))=A119),[1]原始数据!H:H)</f>
        <v>98</v>
      </c>
      <c r="C119" s="8" t="s">
        <v>14</v>
      </c>
      <c r="D119" s="12">
        <f>LOOKUP(1,0/(LEFT([1]原始数据!A:A,LEN(A119))=A119),[1]原始数据!D:D)</f>
        <v>45057</v>
      </c>
      <c r="E119" s="12">
        <f>LOOKUP(1,0/(LEFT([1]原始数据!A:A,LEN(A119))=A119),[1]原始数据!E:E)</f>
        <v>45155</v>
      </c>
      <c r="F119" s="13">
        <f>SUMPRODUCT(--(LEFT([1]原始数据!A:A,LEN(A119))=A119),[1]原始数据!Z:Z)</f>
        <v>50000000</v>
      </c>
      <c r="G119" s="8" t="s">
        <v>15</v>
      </c>
      <c r="H119" s="14" t="str">
        <f>LOOKUP(1,0/(LEFT([1]原始数据!A:A,LEN(A119))=A119),[1]原始数据!AF:AF)</f>
        <v>XAU/USD</v>
      </c>
      <c r="I119" s="20">
        <f>LOOKUP(1,0/(LEFT([1]原始数据!A:A,LEN(A119))=A119),[1]原始数据!J:J)</f>
        <v>0.0154</v>
      </c>
      <c r="J119" s="20">
        <f>LOOKUP(1,0/(LEFT([1]原始数据!A:A,LEN(A119))=A119),[1]原始数据!AH:AH)</f>
        <v>0.0328</v>
      </c>
      <c r="K119" s="21" t="str">
        <f>LOOKUP(1,0/(A119='[1]编号-资金中心'!A:A),'[1]编号-资金中心'!C:C)</f>
        <v>219138.89</v>
      </c>
    </row>
    <row r="120" ht="29" spans="1:11">
      <c r="A120" s="22" t="s">
        <v>131</v>
      </c>
      <c r="B120" s="11">
        <f>LOOKUP(1,0/(LEFT([1]原始数据!A:A,LEN(A120))=A120),[1]原始数据!H:H)</f>
        <v>32</v>
      </c>
      <c r="C120" s="8" t="s">
        <v>14</v>
      </c>
      <c r="D120" s="12">
        <f>LOOKUP(1,0/(LEFT([1]原始数据!A:A,LEN(A120))=A120),[1]原始数据!D:D)</f>
        <v>45057</v>
      </c>
      <c r="E120" s="12">
        <f>LOOKUP(1,0/(LEFT([1]原始数据!A:A,LEN(A120))=A120),[1]原始数据!E:E)</f>
        <v>45089</v>
      </c>
      <c r="F120" s="13">
        <f>SUMPRODUCT(--(LEFT([1]原始数据!A:A,LEN(A120))=A120),[1]原始数据!Z:Z)</f>
        <v>30000000</v>
      </c>
      <c r="G120" s="8" t="s">
        <v>15</v>
      </c>
      <c r="H120" s="14" t="str">
        <f>LOOKUP(1,0/(LEFT([1]原始数据!A:A,LEN(A120))=A120),[1]原始数据!AF:AF)</f>
        <v>XAU/USD</v>
      </c>
      <c r="I120" s="20">
        <f>LOOKUP(1,0/(LEFT([1]原始数据!A:A,LEN(A120))=A120),[1]原始数据!J:J)</f>
        <v>0.01485</v>
      </c>
      <c r="J120" s="20">
        <f>LOOKUP(1,0/(LEFT([1]原始数据!A:A,LEN(A120))=A120),[1]原始数据!AH:AH)</f>
        <v>0.032</v>
      </c>
      <c r="K120" s="21" t="str">
        <f>LOOKUP(1,0/(A120='[1]编号-资金中心'!A:A),'[1]编号-资金中心'!C:C)</f>
        <v>42000.00</v>
      </c>
    </row>
    <row r="121" ht="29" spans="1:11">
      <c r="A121" s="22" t="s">
        <v>132</v>
      </c>
      <c r="B121" s="11">
        <f>LOOKUP(1,0/(LEFT([1]原始数据!A:A,LEN(A121))=A121),[1]原始数据!H:H)</f>
        <v>32</v>
      </c>
      <c r="C121" s="8" t="s">
        <v>14</v>
      </c>
      <c r="D121" s="12">
        <f>LOOKUP(1,0/(LEFT([1]原始数据!A:A,LEN(A121))=A121),[1]原始数据!D:D)</f>
        <v>45057</v>
      </c>
      <c r="E121" s="12">
        <f>LOOKUP(1,0/(LEFT([1]原始数据!A:A,LEN(A121))=A121),[1]原始数据!E:E)</f>
        <v>45089</v>
      </c>
      <c r="F121" s="13">
        <f>SUMPRODUCT(--(LEFT([1]原始数据!A:A,LEN(A121))=A121),[1]原始数据!Z:Z)</f>
        <v>60000000</v>
      </c>
      <c r="G121" s="8" t="s">
        <v>15</v>
      </c>
      <c r="H121" s="14" t="str">
        <f>LOOKUP(1,0/(LEFT([1]原始数据!A:A,LEN(A121))=A121),[1]原始数据!AF:AF)</f>
        <v>XAU/USD</v>
      </c>
      <c r="I121" s="20">
        <f>LOOKUP(1,0/(LEFT([1]原始数据!A:A,LEN(A121))=A121),[1]原始数据!J:J)</f>
        <v>0.01485</v>
      </c>
      <c r="J121" s="20">
        <f>LOOKUP(1,0/(LEFT([1]原始数据!A:A,LEN(A121))=A121),[1]原始数据!AH:AH)</f>
        <v>0.032</v>
      </c>
      <c r="K121" s="21" t="str">
        <f>LOOKUP(1,0/(A121='[1]编号-资金中心'!A:A),'[1]编号-资金中心'!C:C)</f>
        <v>84000.00</v>
      </c>
    </row>
    <row r="122" ht="29" spans="1:11">
      <c r="A122" s="22" t="s">
        <v>133</v>
      </c>
      <c r="B122" s="11">
        <f>LOOKUP(1,0/(LEFT([1]原始数据!A:A,LEN(A122))=A122),[1]原始数据!H:H)</f>
        <v>186</v>
      </c>
      <c r="C122" s="8" t="s">
        <v>14</v>
      </c>
      <c r="D122" s="12">
        <f>LOOKUP(1,0/(LEFT([1]原始数据!A:A,LEN(A122))=A122),[1]原始数据!D:D)</f>
        <v>45057</v>
      </c>
      <c r="E122" s="12">
        <f>LOOKUP(1,0/(LEFT([1]原始数据!A:A,LEN(A122))=A122),[1]原始数据!E:E)</f>
        <v>45243</v>
      </c>
      <c r="F122" s="13">
        <f>SUMPRODUCT(--(LEFT([1]原始数据!A:A,LEN(A122))=A122),[1]原始数据!Z:Z)</f>
        <v>50000000</v>
      </c>
      <c r="G122" s="8" t="s">
        <v>15</v>
      </c>
      <c r="H122" s="14" t="str">
        <f>LOOKUP(1,0/(LEFT([1]原始数据!A:A,LEN(A122))=A122),[1]原始数据!AF:AF)</f>
        <v>XAU/USD</v>
      </c>
      <c r="I122" s="20">
        <f>LOOKUP(1,0/(LEFT([1]原始数据!A:A,LEN(A122))=A122),[1]原始数据!J:J)</f>
        <v>0.0155</v>
      </c>
      <c r="J122" s="20">
        <f>LOOKUP(1,0/(LEFT([1]原始数据!A:A,LEN(A122))=A122),[1]原始数据!AH:AH)</f>
        <v>0.033</v>
      </c>
      <c r="K122" s="21" t="str">
        <f>LOOKUP(1,0/(A122='[1]编号-资金中心'!A:A),'[1]编号-资金中心'!C:C)</f>
        <v>423666.67</v>
      </c>
    </row>
    <row r="123" ht="29" spans="1:11">
      <c r="A123" s="22" t="s">
        <v>134</v>
      </c>
      <c r="B123" s="11">
        <f>LOOKUP(1,0/(LEFT([1]原始数据!A:A,LEN(A123))=A123),[1]原始数据!H:H)</f>
        <v>35</v>
      </c>
      <c r="C123" s="8" t="s">
        <v>14</v>
      </c>
      <c r="D123" s="12">
        <f>LOOKUP(1,0/(LEFT([1]原始数据!A:A,LEN(A123))=A123),[1]原始数据!D:D)</f>
        <v>45058</v>
      </c>
      <c r="E123" s="12">
        <f>LOOKUP(1,0/(LEFT([1]原始数据!A:A,LEN(A123))=A123),[1]原始数据!E:E)</f>
        <v>45093</v>
      </c>
      <c r="F123" s="13">
        <f>SUMPRODUCT(--(LEFT([1]原始数据!A:A,LEN(A123))=A123),[1]原始数据!Z:Z)</f>
        <v>207000000</v>
      </c>
      <c r="G123" s="8" t="s">
        <v>15</v>
      </c>
      <c r="H123" s="14" t="str">
        <f>LOOKUP(1,0/(LEFT([1]原始数据!A:A,LEN(A123))=A123),[1]原始数据!AF:AF)</f>
        <v>XAU/USD</v>
      </c>
      <c r="I123" s="20">
        <f>LOOKUP(1,0/(LEFT([1]原始数据!A:A,LEN(A123))=A123),[1]原始数据!J:J)</f>
        <v>0.01485</v>
      </c>
      <c r="J123" s="20">
        <f>LOOKUP(1,0/(LEFT([1]原始数据!A:A,LEN(A123))=A123),[1]原始数据!AH:AH)</f>
        <v>0.0313</v>
      </c>
      <c r="K123" s="21" t="str">
        <f>LOOKUP(1,0/(A123='[1]编号-资金中心'!A:A),'[1]编号-资金中心'!C:C)</f>
        <v>302881.25</v>
      </c>
    </row>
    <row r="124" ht="29" spans="1:11">
      <c r="A124" s="22" t="s">
        <v>135</v>
      </c>
      <c r="B124" s="11">
        <f>LOOKUP(1,0/(LEFT([1]原始数据!A:A,LEN(A124))=A124),[1]原始数据!H:H)</f>
        <v>70</v>
      </c>
      <c r="C124" s="8" t="s">
        <v>14</v>
      </c>
      <c r="D124" s="12">
        <f>LOOKUP(1,0/(LEFT([1]原始数据!A:A,LEN(A124))=A124),[1]原始数据!D:D)</f>
        <v>45058</v>
      </c>
      <c r="E124" s="12">
        <f>LOOKUP(1,0/(LEFT([1]原始数据!A:A,LEN(A124))=A124),[1]原始数据!E:E)</f>
        <v>45128</v>
      </c>
      <c r="F124" s="13">
        <f>SUMPRODUCT(--(LEFT([1]原始数据!A:A,LEN(A124))=A124),[1]原始数据!Z:Z)</f>
        <v>47000000</v>
      </c>
      <c r="G124" s="8" t="s">
        <v>15</v>
      </c>
      <c r="H124" s="14" t="str">
        <f>LOOKUP(1,0/(LEFT([1]原始数据!A:A,LEN(A124))=A124),[1]原始数据!AF:AF)</f>
        <v>XAU/USD</v>
      </c>
      <c r="I124" s="20">
        <f>LOOKUP(1,0/(LEFT([1]原始数据!A:A,LEN(A124))=A124),[1]原始数据!J:J)</f>
        <v>0.01485</v>
      </c>
      <c r="J124" s="20">
        <f>LOOKUP(1,0/(LEFT([1]原始数据!A:A,LEN(A124))=A124),[1]原始数据!AH:AH)</f>
        <v>0.0318</v>
      </c>
      <c r="K124" s="21" t="str">
        <f>LOOKUP(1,0/(A124='[1]编号-资金中心'!A:A),'[1]编号-资金中心'!C:C)</f>
        <v>143937.50</v>
      </c>
    </row>
    <row r="125" ht="29" spans="1:11">
      <c r="A125" s="22" t="s">
        <v>136</v>
      </c>
      <c r="B125" s="11">
        <f>LOOKUP(1,0/(LEFT([1]原始数据!A:A,LEN(A125))=A125),[1]原始数据!H:H)</f>
        <v>98</v>
      </c>
      <c r="C125" s="8" t="s">
        <v>14</v>
      </c>
      <c r="D125" s="12">
        <f>LOOKUP(1,0/(LEFT([1]原始数据!A:A,LEN(A125))=A125),[1]原始数据!D:D)</f>
        <v>45058</v>
      </c>
      <c r="E125" s="12">
        <f>LOOKUP(1,0/(LEFT([1]原始数据!A:A,LEN(A125))=A125),[1]原始数据!E:E)</f>
        <v>45156</v>
      </c>
      <c r="F125" s="13">
        <f>SUMPRODUCT(--(LEFT([1]原始数据!A:A,LEN(A125))=A125),[1]原始数据!Z:Z)</f>
        <v>74000000</v>
      </c>
      <c r="G125" s="8" t="s">
        <v>15</v>
      </c>
      <c r="H125" s="14" t="str">
        <f>LOOKUP(1,0/(LEFT([1]原始数据!A:A,LEN(A125))=A125),[1]原始数据!AF:AF)</f>
        <v>XAU/USD</v>
      </c>
      <c r="I125" s="20">
        <f>LOOKUP(1,0/(LEFT([1]原始数据!A:A,LEN(A125))=A125),[1]原始数据!J:J)</f>
        <v>0.0154</v>
      </c>
      <c r="J125" s="20">
        <f>LOOKUP(1,0/(LEFT([1]原始数据!A:A,LEN(A125))=A125),[1]原始数据!AH:AH)</f>
        <v>0.0326</v>
      </c>
      <c r="K125" s="21" t="str">
        <f>LOOKUP(1,0/(A125='[1]编号-资金中心'!A:A),'[1]编号-资金中心'!C:C)</f>
        <v>320296.67</v>
      </c>
    </row>
    <row r="126" ht="29" spans="1:11">
      <c r="A126" s="22" t="s">
        <v>137</v>
      </c>
      <c r="B126" s="11">
        <f>LOOKUP(1,0/(LEFT([1]原始数据!A:A,LEN(A126))=A126),[1]原始数据!H:H)</f>
        <v>182</v>
      </c>
      <c r="C126" s="8" t="s">
        <v>14</v>
      </c>
      <c r="D126" s="12">
        <f>LOOKUP(1,0/(LEFT([1]原始数据!A:A,LEN(A126))=A126),[1]原始数据!D:D)</f>
        <v>45058</v>
      </c>
      <c r="E126" s="12">
        <f>LOOKUP(1,0/(LEFT([1]原始数据!A:A,LEN(A126))=A126),[1]原始数据!E:E)</f>
        <v>45240</v>
      </c>
      <c r="F126" s="13">
        <f>SUMPRODUCT(--(LEFT([1]原始数据!A:A,LEN(A126))=A126),[1]原始数据!Z:Z)</f>
        <v>82100000</v>
      </c>
      <c r="G126" s="8" t="s">
        <v>15</v>
      </c>
      <c r="H126" s="14" t="str">
        <f>LOOKUP(1,0/(LEFT([1]原始数据!A:A,LEN(A126))=A126),[1]原始数据!AF:AF)</f>
        <v>XAU/USD</v>
      </c>
      <c r="I126" s="20">
        <f>LOOKUP(1,0/(LEFT([1]原始数据!A:A,LEN(A126))=A126),[1]原始数据!J:J)</f>
        <v>0.0155</v>
      </c>
      <c r="J126" s="20">
        <f>LOOKUP(1,0/(LEFT([1]原始数据!A:A,LEN(A126))=A126),[1]原始数据!AH:AH)</f>
        <v>0.0328</v>
      </c>
      <c r="K126" s="21" t="str">
        <f>LOOKUP(1,0/(A126='[1]编号-资金中心'!A:A),'[1]编号-资金中心'!C:C)</f>
        <v>672399.00</v>
      </c>
    </row>
    <row r="127" ht="29" spans="1:11">
      <c r="A127" s="22" t="s">
        <v>138</v>
      </c>
      <c r="B127" s="11">
        <f>LOOKUP(1,0/(LEFT([1]原始数据!A:A,LEN(A127))=A127),[1]原始数据!H:H)</f>
        <v>182</v>
      </c>
      <c r="C127" s="8" t="s">
        <v>14</v>
      </c>
      <c r="D127" s="12">
        <f>LOOKUP(1,0/(LEFT([1]原始数据!A:A,LEN(A127))=A127),[1]原始数据!D:D)</f>
        <v>45061</v>
      </c>
      <c r="E127" s="12">
        <f>LOOKUP(1,0/(LEFT([1]原始数据!A:A,LEN(A127))=A127),[1]原始数据!E:E)</f>
        <v>45243</v>
      </c>
      <c r="F127" s="13">
        <f>SUMPRODUCT(--(LEFT([1]原始数据!A:A,LEN(A127))=A127),[1]原始数据!Z:Z)</f>
        <v>50000000</v>
      </c>
      <c r="G127" s="8" t="s">
        <v>15</v>
      </c>
      <c r="H127" s="14" t="str">
        <f>LOOKUP(1,0/(LEFT([1]原始数据!A:A,LEN(A127))=A127),[1]原始数据!AF:AF)</f>
        <v>XAU/USD</v>
      </c>
      <c r="I127" s="20">
        <f>LOOKUP(1,0/(LEFT([1]原始数据!A:A,LEN(A127))=A127),[1]原始数据!J:J)</f>
        <v>0.0155</v>
      </c>
      <c r="J127" s="20">
        <f>LOOKUP(1,0/(LEFT([1]原始数据!A:A,LEN(A127))=A127),[1]原始数据!AH:AH)</f>
        <v>0.034</v>
      </c>
      <c r="K127" s="21" t="str">
        <f>LOOKUP(1,0/(A127='[1]编号-资金中心'!A:A),'[1]编号-资金中心'!C:C)</f>
        <v>439833.33</v>
      </c>
    </row>
    <row r="128" ht="29" spans="1:11">
      <c r="A128" s="22" t="s">
        <v>139</v>
      </c>
      <c r="B128" s="11">
        <f>LOOKUP(1,0/(LEFT([1]原始数据!A:A,LEN(A128))=A128),[1]原始数据!H:H)</f>
        <v>181</v>
      </c>
      <c r="C128" s="8" t="s">
        <v>14</v>
      </c>
      <c r="D128" s="12">
        <f>LOOKUP(1,0/(LEFT([1]原始数据!A:A,LEN(A128))=A128),[1]原始数据!D:D)</f>
        <v>45062</v>
      </c>
      <c r="E128" s="12">
        <f>LOOKUP(1,0/(LEFT([1]原始数据!A:A,LEN(A128))=A128),[1]原始数据!E:E)</f>
        <v>45243</v>
      </c>
      <c r="F128" s="13">
        <f>SUMPRODUCT(--(LEFT([1]原始数据!A:A,LEN(A128))=A128),[1]原始数据!Z:Z)</f>
        <v>50000000</v>
      </c>
      <c r="G128" s="8" t="s">
        <v>15</v>
      </c>
      <c r="H128" s="14" t="str">
        <f>LOOKUP(1,0/(LEFT([1]原始数据!A:A,LEN(A128))=A128),[1]原始数据!AF:AF)</f>
        <v>XAU/USD</v>
      </c>
      <c r="I128" s="20">
        <f>LOOKUP(1,0/(LEFT([1]原始数据!A:A,LEN(A128))=A128),[1]原始数据!J:J)</f>
        <v>0.0155</v>
      </c>
      <c r="J128" s="20">
        <f>LOOKUP(1,0/(LEFT([1]原始数据!A:A,LEN(A128))=A128),[1]原始数据!AH:AH)</f>
        <v>0.0345</v>
      </c>
      <c r="K128" s="21" t="str">
        <f>LOOKUP(1,0/(A128='[1]编号-资金中心'!A:A),'[1]编号-资金中心'!C:C)</f>
        <v>449986.11</v>
      </c>
    </row>
    <row r="129" ht="29" spans="1:11">
      <c r="A129" s="22" t="s">
        <v>140</v>
      </c>
      <c r="B129" s="11">
        <f>LOOKUP(1,0/(LEFT([1]原始数据!A:A,LEN(A129))=A129),[1]原始数据!H:H)</f>
        <v>90</v>
      </c>
      <c r="C129" s="8" t="s">
        <v>14</v>
      </c>
      <c r="D129" s="12">
        <f>LOOKUP(1,0/(LEFT([1]原始数据!A:A,LEN(A129))=A129),[1]原始数据!D:D)</f>
        <v>45062</v>
      </c>
      <c r="E129" s="12">
        <f>LOOKUP(1,0/(LEFT([1]原始数据!A:A,LEN(A129))=A129),[1]原始数据!E:E)</f>
        <v>45152</v>
      </c>
      <c r="F129" s="13">
        <f>SUMPRODUCT(--(LEFT([1]原始数据!A:A,LEN(A129))=A129),[1]原始数据!Z:Z)</f>
        <v>300000000</v>
      </c>
      <c r="G129" s="8" t="s">
        <v>15</v>
      </c>
      <c r="H129" s="14" t="str">
        <f>LOOKUP(1,0/(LEFT([1]原始数据!A:A,LEN(A129))=A129),[1]原始数据!AF:AF)</f>
        <v>XAU/USD</v>
      </c>
      <c r="I129" s="20">
        <f>LOOKUP(1,0/(LEFT([1]原始数据!A:A,LEN(A129))=A129),[1]原始数据!J:J)</f>
        <v>0.0154</v>
      </c>
      <c r="J129" s="20">
        <f>LOOKUP(1,0/(LEFT([1]原始数据!A:A,LEN(A129))=A129),[1]原始数据!AH:AH)</f>
        <v>0.036</v>
      </c>
      <c r="K129" s="21" t="str">
        <f>LOOKUP(1,0/(A129='[1]编号-资金中心'!A:A),'[1]编号-资金中心'!C:C)</f>
        <v>1447500.00</v>
      </c>
    </row>
    <row r="130" ht="29" spans="1:11">
      <c r="A130" s="22" t="s">
        <v>141</v>
      </c>
      <c r="B130" s="11">
        <f>LOOKUP(1,0/(LEFT([1]原始数据!A:A,LEN(A130))=A130),[1]原始数据!H:H)</f>
        <v>57</v>
      </c>
      <c r="C130" s="8" t="s">
        <v>14</v>
      </c>
      <c r="D130" s="12">
        <f>LOOKUP(1,0/(LEFT([1]原始数据!A:A,LEN(A130))=A130),[1]原始数据!D:D)</f>
        <v>45063</v>
      </c>
      <c r="E130" s="12">
        <f>LOOKUP(1,0/(LEFT([1]原始数据!A:A,LEN(A130))=A130),[1]原始数据!E:E)</f>
        <v>45120</v>
      </c>
      <c r="F130" s="13">
        <f>SUMPRODUCT(--(LEFT([1]原始数据!A:A,LEN(A130))=A130),[1]原始数据!Z:Z)</f>
        <v>100000000</v>
      </c>
      <c r="G130" s="8" t="s">
        <v>15</v>
      </c>
      <c r="H130" s="14" t="str">
        <f>LOOKUP(1,0/(LEFT([1]原始数据!A:A,LEN(A130))=A130),[1]原始数据!AF:AF)</f>
        <v>XAU/USD</v>
      </c>
      <c r="I130" s="20">
        <f>LOOKUP(1,0/(LEFT([1]原始数据!A:A,LEN(A130))=A130),[1]原始数据!J:J)</f>
        <v>0.01485</v>
      </c>
      <c r="J130" s="20">
        <f>LOOKUP(1,0/(LEFT([1]原始数据!A:A,LEN(A130))=A130),[1]原始数据!AH:AH)</f>
        <v>0.0325</v>
      </c>
      <c r="K130" s="21" t="str">
        <f>LOOKUP(1,0/(A130='[1]编号-资金中心'!A:A),'[1]编号-资金中心'!C:C)</f>
        <v>258875.00</v>
      </c>
    </row>
    <row r="131" ht="29" spans="1:11">
      <c r="A131" s="22" t="s">
        <v>142</v>
      </c>
      <c r="B131" s="11">
        <f>LOOKUP(1,0/(LEFT([1]原始数据!A:A,LEN(A131))=A131),[1]原始数据!H:H)</f>
        <v>170</v>
      </c>
      <c r="C131" s="8" t="s">
        <v>14</v>
      </c>
      <c r="D131" s="12">
        <f>LOOKUP(1,0/(LEFT([1]原始数据!A:A,LEN(A131))=A131),[1]原始数据!D:D)</f>
        <v>45063</v>
      </c>
      <c r="E131" s="12">
        <f>LOOKUP(1,0/(LEFT([1]原始数据!A:A,LEN(A131))=A131),[1]原始数据!E:E)</f>
        <v>45233</v>
      </c>
      <c r="F131" s="13">
        <f>SUMPRODUCT(--(LEFT([1]原始数据!A:A,LEN(A131))=A131),[1]原始数据!Z:Z)</f>
        <v>35000000</v>
      </c>
      <c r="G131" s="8" t="s">
        <v>15</v>
      </c>
      <c r="H131" s="14" t="str">
        <f>LOOKUP(1,0/(LEFT([1]原始数据!A:A,LEN(A131))=A131),[1]原始数据!AF:AF)</f>
        <v>XAU/USD</v>
      </c>
      <c r="I131" s="20">
        <f>LOOKUP(1,0/(LEFT([1]原始数据!A:A,LEN(A131))=A131),[1]原始数据!J:J)</f>
        <v>0.0154</v>
      </c>
      <c r="J131" s="20">
        <f>LOOKUP(1,0/(LEFT([1]原始数据!A:A,LEN(A131))=A131),[1]原始数据!AH:AH)</f>
        <v>0.033</v>
      </c>
      <c r="K131" s="21" t="str">
        <f>LOOKUP(1,0/(A131='[1]编号-资金中心'!A:A),'[1]编号-资金中心'!C:C)</f>
        <v>271055.56</v>
      </c>
    </row>
    <row r="132" ht="29" spans="1:11">
      <c r="A132" s="22" t="s">
        <v>143</v>
      </c>
      <c r="B132" s="11">
        <f>LOOKUP(1,0/(LEFT([1]原始数据!A:A,LEN(A132))=A132),[1]原始数据!H:H)</f>
        <v>132</v>
      </c>
      <c r="C132" s="8" t="s">
        <v>14</v>
      </c>
      <c r="D132" s="12">
        <f>LOOKUP(1,0/(LEFT([1]原始数据!A:A,LEN(A132))=A132),[1]原始数据!D:D)</f>
        <v>45064</v>
      </c>
      <c r="E132" s="12">
        <f>LOOKUP(1,0/(LEFT([1]原始数据!A:A,LEN(A132))=A132),[1]原始数据!E:E)</f>
        <v>45196</v>
      </c>
      <c r="F132" s="13">
        <f>SUMPRODUCT(--(LEFT([1]原始数据!A:A,LEN(A132))=A132),[1]原始数据!Z:Z)</f>
        <v>60000000</v>
      </c>
      <c r="G132" s="8" t="s">
        <v>15</v>
      </c>
      <c r="H132" s="14" t="str">
        <f>LOOKUP(1,0/(LEFT([1]原始数据!A:A,LEN(A132))=A132),[1]原始数据!AF:AF)</f>
        <v>XAU/USD</v>
      </c>
      <c r="I132" s="20">
        <f>LOOKUP(1,0/(LEFT([1]原始数据!A:A,LEN(A132))=A132),[1]原始数据!J:J)</f>
        <v>0.0154</v>
      </c>
      <c r="J132" s="20">
        <f>LOOKUP(1,0/(LEFT([1]原始数据!A:A,LEN(A132))=A132),[1]原始数据!AH:AH)</f>
        <v>0.0338</v>
      </c>
      <c r="K132" s="21" t="str">
        <f>LOOKUP(1,0/(A132='[1]编号-资金中心'!A:A),'[1]编号-资金中心'!C:C)</f>
        <v>378400.00</v>
      </c>
    </row>
    <row r="133" ht="29" spans="1:11">
      <c r="A133" s="22" t="s">
        <v>144</v>
      </c>
      <c r="B133" s="11">
        <f>LOOKUP(1,0/(LEFT([1]原始数据!A:A,LEN(A133))=A133),[1]原始数据!H:H)</f>
        <v>42</v>
      </c>
      <c r="C133" s="8" t="s">
        <v>14</v>
      </c>
      <c r="D133" s="12">
        <f>LOOKUP(1,0/(LEFT([1]原始数据!A:A,LEN(A133))=A133),[1]原始数据!D:D)</f>
        <v>45065</v>
      </c>
      <c r="E133" s="12">
        <f>LOOKUP(1,0/(LEFT([1]原始数据!A:A,LEN(A133))=A133),[1]原始数据!E:E)</f>
        <v>45107</v>
      </c>
      <c r="F133" s="13">
        <f>SUMPRODUCT(--(LEFT([1]原始数据!A:A,LEN(A133))=A133),[1]原始数据!Z:Z)</f>
        <v>147000000</v>
      </c>
      <c r="G133" s="8" t="s">
        <v>15</v>
      </c>
      <c r="H133" s="14" t="str">
        <f>LOOKUP(1,0/(LEFT([1]原始数据!A:A,LEN(A133))=A133),[1]原始数据!AF:AF)</f>
        <v>XAU/USD</v>
      </c>
      <c r="I133" s="20">
        <f>LOOKUP(1,0/(LEFT([1]原始数据!A:A,LEN(A133))=A133),[1]原始数据!J:J)</f>
        <v>0.01485</v>
      </c>
      <c r="J133" s="20">
        <f>LOOKUP(1,0/(LEFT([1]原始数据!A:A,LEN(A133))=A133),[1]原始数据!AH:AH)</f>
        <v>0.0315</v>
      </c>
      <c r="K133" s="21" t="str">
        <f>LOOKUP(1,0/(A133='[1]编号-资金中心'!A:A),'[1]编号-资金中心'!C:C)</f>
        <v>261537.50</v>
      </c>
    </row>
    <row r="134" ht="29" spans="1:11">
      <c r="A134" s="22" t="s">
        <v>145</v>
      </c>
      <c r="B134" s="11">
        <f>LOOKUP(1,0/(LEFT([1]原始数据!A:A,LEN(A134))=A134),[1]原始数据!H:H)</f>
        <v>70</v>
      </c>
      <c r="C134" s="8" t="s">
        <v>14</v>
      </c>
      <c r="D134" s="12">
        <f>LOOKUP(1,0/(LEFT([1]原始数据!A:A,LEN(A134))=A134),[1]原始数据!D:D)</f>
        <v>45065</v>
      </c>
      <c r="E134" s="12">
        <f>LOOKUP(1,0/(LEFT([1]原始数据!A:A,LEN(A134))=A134),[1]原始数据!E:E)</f>
        <v>45135</v>
      </c>
      <c r="F134" s="13">
        <f>SUMPRODUCT(--(LEFT([1]原始数据!A:A,LEN(A134))=A134),[1]原始数据!Z:Z)</f>
        <v>47200000</v>
      </c>
      <c r="G134" s="8" t="s">
        <v>15</v>
      </c>
      <c r="H134" s="14" t="str">
        <f>LOOKUP(1,0/(LEFT([1]原始数据!A:A,LEN(A134))=A134),[1]原始数据!AF:AF)</f>
        <v>XAU/USD</v>
      </c>
      <c r="I134" s="20">
        <f>LOOKUP(1,0/(LEFT([1]原始数据!A:A,LEN(A134))=A134),[1]原始数据!J:J)</f>
        <v>0.01485</v>
      </c>
      <c r="J134" s="20">
        <f>LOOKUP(1,0/(LEFT([1]原始数据!A:A,LEN(A134))=A134),[1]原始数据!AH:AH)</f>
        <v>0.032</v>
      </c>
      <c r="K134" s="21" t="str">
        <f>LOOKUP(1,0/(A134='[1]编号-资金中心'!A:A),'[1]编号-资金中心'!C:C)</f>
        <v>145467.78</v>
      </c>
    </row>
    <row r="135" ht="29" spans="1:11">
      <c r="A135" s="22" t="s">
        <v>146</v>
      </c>
      <c r="B135" s="11">
        <f>LOOKUP(1,0/(LEFT([1]原始数据!A:A,LEN(A135))=A135),[1]原始数据!H:H)</f>
        <v>98</v>
      </c>
      <c r="C135" s="8" t="s">
        <v>14</v>
      </c>
      <c r="D135" s="12">
        <f>LOOKUP(1,0/(LEFT([1]原始数据!A:A,LEN(A135))=A135),[1]原始数据!D:D)</f>
        <v>45065</v>
      </c>
      <c r="E135" s="12">
        <f>LOOKUP(1,0/(LEFT([1]原始数据!A:A,LEN(A135))=A135),[1]原始数据!E:E)</f>
        <v>45163</v>
      </c>
      <c r="F135" s="13">
        <f>SUMPRODUCT(--(LEFT([1]原始数据!A:A,LEN(A135))=A135),[1]原始数据!Z:Z)</f>
        <v>100100000</v>
      </c>
      <c r="G135" s="8" t="s">
        <v>15</v>
      </c>
      <c r="H135" s="14" t="str">
        <f>LOOKUP(1,0/(LEFT([1]原始数据!A:A,LEN(A135))=A135),[1]原始数据!AF:AF)</f>
        <v>XAU/USD</v>
      </c>
      <c r="I135" s="20">
        <f>LOOKUP(1,0/(LEFT([1]原始数据!A:A,LEN(A135))=A135),[1]原始数据!J:J)</f>
        <v>0.0154</v>
      </c>
      <c r="J135" s="20">
        <f>LOOKUP(1,0/(LEFT([1]原始数据!A:A,LEN(A135))=A135),[1]原始数据!AH:AH)</f>
        <v>0.0326</v>
      </c>
      <c r="K135" s="21" t="str">
        <f>LOOKUP(1,0/(A135='[1]编号-资金中心'!A:A),'[1]编号-资金中心'!C:C)</f>
        <v>433266.17</v>
      </c>
    </row>
    <row r="136" ht="29" spans="1:11">
      <c r="A136" s="22" t="s">
        <v>147</v>
      </c>
      <c r="B136" s="11">
        <f>LOOKUP(1,0/(LEFT([1]原始数据!A:A,LEN(A136))=A136),[1]原始数据!H:H)</f>
        <v>182</v>
      </c>
      <c r="C136" s="8" t="s">
        <v>14</v>
      </c>
      <c r="D136" s="12">
        <f>LOOKUP(1,0/(LEFT([1]原始数据!A:A,LEN(A136))=A136),[1]原始数据!D:D)</f>
        <v>45065</v>
      </c>
      <c r="E136" s="12">
        <f>LOOKUP(1,0/(LEFT([1]原始数据!A:A,LEN(A136))=A136),[1]原始数据!E:E)</f>
        <v>45247</v>
      </c>
      <c r="F136" s="13">
        <f>SUMPRODUCT(--(LEFT([1]原始数据!A:A,LEN(A136))=A136),[1]原始数据!Z:Z)</f>
        <v>27000000</v>
      </c>
      <c r="G136" s="8" t="s">
        <v>15</v>
      </c>
      <c r="H136" s="14" t="str">
        <f>LOOKUP(1,0/(LEFT([1]原始数据!A:A,LEN(A136))=A136),[1]原始数据!AF:AF)</f>
        <v>XAU/USD</v>
      </c>
      <c r="I136" s="20">
        <f>LOOKUP(1,0/(LEFT([1]原始数据!A:A,LEN(A136))=A136),[1]原始数据!J:J)</f>
        <v>0.0155</v>
      </c>
      <c r="J136" s="20">
        <f>LOOKUP(1,0/(LEFT([1]原始数据!A:A,LEN(A136))=A136),[1]原始数据!AH:AH)</f>
        <v>0.0328</v>
      </c>
      <c r="K136" s="21" t="str">
        <f>LOOKUP(1,0/(A136='[1]编号-资金中心'!A:A),'[1]编号-资金中心'!C:C)</f>
        <v>221130.00</v>
      </c>
    </row>
    <row r="137" ht="29" spans="1:11">
      <c r="A137" s="22" t="s">
        <v>148</v>
      </c>
      <c r="B137" s="11">
        <f>LOOKUP(1,0/(LEFT([1]原始数据!A:A,LEN(A137))=A137),[1]原始数据!H:H)</f>
        <v>186</v>
      </c>
      <c r="C137" s="8" t="s">
        <v>14</v>
      </c>
      <c r="D137" s="12">
        <f>LOOKUP(1,0/(LEFT([1]原始数据!A:A,LEN(A137))=A137),[1]原始数据!D:D)</f>
        <v>45068</v>
      </c>
      <c r="E137" s="12">
        <f>LOOKUP(1,0/(LEFT([1]原始数据!A:A,LEN(A137))=A137),[1]原始数据!E:E)</f>
        <v>45254</v>
      </c>
      <c r="F137" s="13">
        <f>SUMPRODUCT(--(LEFT([1]原始数据!A:A,LEN(A137))=A137),[1]原始数据!Z:Z)</f>
        <v>100000000</v>
      </c>
      <c r="G137" s="8" t="s">
        <v>15</v>
      </c>
      <c r="H137" s="14" t="str">
        <f>LOOKUP(1,0/(LEFT([1]原始数据!A:A,LEN(A137))=A137),[1]原始数据!AF:AF)</f>
        <v>XAU/USD</v>
      </c>
      <c r="I137" s="20">
        <f>LOOKUP(1,0/(LEFT([1]原始数据!A:A,LEN(A137))=A137),[1]原始数据!J:J)</f>
        <v>0.0155</v>
      </c>
      <c r="J137" s="20">
        <f>LOOKUP(1,0/(LEFT([1]原始数据!A:A,LEN(A137))=A137),[1]原始数据!AH:AH)</f>
        <v>0.0345</v>
      </c>
      <c r="K137" s="21" t="str">
        <f>LOOKUP(1,0/(A137='[1]编号-资金中心'!A:A),'[1]编号-资金中心'!C:C)</f>
        <v>924833.33</v>
      </c>
    </row>
    <row r="138" ht="29" spans="1:11">
      <c r="A138" s="22" t="s">
        <v>149</v>
      </c>
      <c r="B138" s="11">
        <f>LOOKUP(1,0/(LEFT([1]原始数据!A:A,LEN(A138))=A138),[1]原始数据!H:H)</f>
        <v>38</v>
      </c>
      <c r="C138" s="8" t="s">
        <v>14</v>
      </c>
      <c r="D138" s="12">
        <f>LOOKUP(1,0/(LEFT([1]原始数据!A:A,LEN(A138))=A138),[1]原始数据!D:D)</f>
        <v>45069</v>
      </c>
      <c r="E138" s="12">
        <f>LOOKUP(1,0/(LEFT([1]原始数据!A:A,LEN(A138))=A138),[1]原始数据!E:E)</f>
        <v>45107</v>
      </c>
      <c r="F138" s="13">
        <f>SUMPRODUCT(--(LEFT([1]原始数据!A:A,LEN(A138))=A138),[1]原始数据!Z:Z)</f>
        <v>200000000</v>
      </c>
      <c r="G138" s="8" t="s">
        <v>15</v>
      </c>
      <c r="H138" s="14" t="str">
        <f>LOOKUP(1,0/(LEFT([1]原始数据!A:A,LEN(A138))=A138),[1]原始数据!AF:AF)</f>
        <v>XAU/USD</v>
      </c>
      <c r="I138" s="20">
        <f>LOOKUP(1,0/(LEFT([1]原始数据!A:A,LEN(A138))=A138),[1]原始数据!J:J)</f>
        <v>0.01485</v>
      </c>
      <c r="J138" s="20">
        <f>LOOKUP(1,0/(LEFT([1]原始数据!A:A,LEN(A138))=A138),[1]原始数据!AH:AH)</f>
        <v>0.035</v>
      </c>
      <c r="K138" s="21" t="str">
        <f>LOOKUP(1,0/(A138='[1]编号-资金中心'!A:A),'[1]编号-资金中心'!C:C)</f>
        <v>395833.33</v>
      </c>
    </row>
    <row r="139" ht="29" spans="1:11">
      <c r="A139" s="22" t="s">
        <v>150</v>
      </c>
      <c r="B139" s="11">
        <f>LOOKUP(1,0/(LEFT([1]原始数据!A:A,LEN(A139))=A139),[1]原始数据!H:H)</f>
        <v>38</v>
      </c>
      <c r="C139" s="8" t="s">
        <v>14</v>
      </c>
      <c r="D139" s="12">
        <f>LOOKUP(1,0/(LEFT([1]原始数据!A:A,LEN(A139))=A139),[1]原始数据!D:D)</f>
        <v>45069</v>
      </c>
      <c r="E139" s="12">
        <f>LOOKUP(1,0/(LEFT([1]原始数据!A:A,LEN(A139))=A139),[1]原始数据!E:E)</f>
        <v>45107</v>
      </c>
      <c r="F139" s="13">
        <f>SUMPRODUCT(--(LEFT([1]原始数据!A:A,LEN(A139))=A139),[1]原始数据!Z:Z)</f>
        <v>150000000</v>
      </c>
      <c r="G139" s="8" t="s">
        <v>15</v>
      </c>
      <c r="H139" s="14" t="str">
        <f>LOOKUP(1,0/(LEFT([1]原始数据!A:A,LEN(A139))=A139),[1]原始数据!AF:AF)</f>
        <v>XAU/USD </v>
      </c>
      <c r="I139" s="20">
        <f>LOOKUP(1,0/(LEFT([1]原始数据!A:A,LEN(A139))=A139),[1]原始数据!J:J)</f>
        <v>0.01485</v>
      </c>
      <c r="J139" s="20">
        <f>LOOKUP(1,0/(LEFT([1]原始数据!A:A,LEN(A139))=A139),[1]原始数据!AH:AH)</f>
        <v>0.035</v>
      </c>
      <c r="K139" s="21" t="str">
        <f>LOOKUP(1,0/(A139='[1]编号-资金中心'!A:A),'[1]编号-资金中心'!C:C)</f>
        <v>296875.00</v>
      </c>
    </row>
    <row r="140" ht="29" spans="1:11">
      <c r="A140" s="22" t="s">
        <v>151</v>
      </c>
      <c r="B140" s="11">
        <f>LOOKUP(1,0/(LEFT([1]原始数据!A:A,LEN(A140))=A140),[1]原始数据!H:H)</f>
        <v>33</v>
      </c>
      <c r="C140" s="8" t="s">
        <v>14</v>
      </c>
      <c r="D140" s="12">
        <f>LOOKUP(1,0/(LEFT([1]原始数据!A:A,LEN(A140))=A140),[1]原始数据!D:D)</f>
        <v>45070</v>
      </c>
      <c r="E140" s="12">
        <f>LOOKUP(1,0/(LEFT([1]原始数据!A:A,LEN(A140))=A140),[1]原始数据!E:E)</f>
        <v>45103</v>
      </c>
      <c r="F140" s="13">
        <f>SUMPRODUCT(--(LEFT([1]原始数据!A:A,LEN(A140))=A140),[1]原始数据!Z:Z)</f>
        <v>100000000</v>
      </c>
      <c r="G140" s="8" t="s">
        <v>15</v>
      </c>
      <c r="H140" s="14" t="str">
        <f>LOOKUP(1,0/(LEFT([1]原始数据!A:A,LEN(A140))=A140),[1]原始数据!AF:AF)</f>
        <v>XAU/USD</v>
      </c>
      <c r="I140" s="20">
        <f>LOOKUP(1,0/(LEFT([1]原始数据!A:A,LEN(A140))=A140),[1]原始数据!J:J)</f>
        <v>0.01485</v>
      </c>
      <c r="J140" s="20">
        <f>LOOKUP(1,0/(LEFT([1]原始数据!A:A,LEN(A140))=A140),[1]原始数据!AH:AH)</f>
        <v>0.031</v>
      </c>
      <c r="K140" s="21" t="str">
        <f>LOOKUP(1,0/(A140='[1]编号-资金中心'!A:A),'[1]编号-资金中心'!C:C)</f>
        <v>135208.33</v>
      </c>
    </row>
    <row r="141" ht="29" spans="1:11">
      <c r="A141" s="22" t="s">
        <v>152</v>
      </c>
      <c r="B141" s="11">
        <f>LOOKUP(1,0/(LEFT([1]原始数据!A:A,LEN(A141))=A141),[1]原始数据!H:H)</f>
        <v>85</v>
      </c>
      <c r="C141" s="8" t="s">
        <v>14</v>
      </c>
      <c r="D141" s="12">
        <f>LOOKUP(1,0/(LEFT([1]原始数据!A:A,LEN(A141))=A141),[1]原始数据!D:D)</f>
        <v>45071</v>
      </c>
      <c r="E141" s="12">
        <f>LOOKUP(1,0/(LEFT([1]原始数据!A:A,LEN(A141))=A141),[1]原始数据!E:E)</f>
        <v>45156</v>
      </c>
      <c r="F141" s="13">
        <f>SUMPRODUCT(--(LEFT([1]原始数据!A:A,LEN(A141))=A141),[1]原始数据!Z:Z)</f>
        <v>100000000</v>
      </c>
      <c r="G141" s="8" t="s">
        <v>15</v>
      </c>
      <c r="H141" s="14" t="str">
        <f>LOOKUP(1,0/(LEFT([1]原始数据!A:A,LEN(A141))=A141),[1]原始数据!AF:AF)</f>
        <v>XAU/USD</v>
      </c>
      <c r="I141" s="20">
        <f>LOOKUP(1,0/(LEFT([1]原始数据!A:A,LEN(A141))=A141),[1]原始数据!J:J)</f>
        <v>0.01485</v>
      </c>
      <c r="J141" s="20">
        <f>LOOKUP(1,0/(LEFT([1]原始数据!A:A,LEN(A141))=A141),[1]原始数据!AH:AH)</f>
        <v>0.033</v>
      </c>
      <c r="K141" s="21" t="str">
        <f>LOOKUP(1,0/(A141='[1]编号-资金中心'!A:A),'[1]编号-资金中心'!C:C)</f>
        <v>400208.33</v>
      </c>
    </row>
    <row r="142" ht="29" spans="1:11">
      <c r="A142" s="22" t="s">
        <v>153</v>
      </c>
      <c r="B142" s="11">
        <f>LOOKUP(1,0/(LEFT([1]原始数据!A:A,LEN(A142))=A142),[1]原始数据!H:H)</f>
        <v>98</v>
      </c>
      <c r="C142" s="8" t="s">
        <v>14</v>
      </c>
      <c r="D142" s="12">
        <f>LOOKUP(1,0/(LEFT([1]原始数据!A:A,LEN(A142))=A142),[1]原始数据!D:D)</f>
        <v>45071</v>
      </c>
      <c r="E142" s="12">
        <f>LOOKUP(1,0/(LEFT([1]原始数据!A:A,LEN(A142))=A142),[1]原始数据!E:E)</f>
        <v>45169</v>
      </c>
      <c r="F142" s="13">
        <f>SUMPRODUCT(--(LEFT([1]原始数据!A:A,LEN(A142))=A142),[1]原始数据!Z:Z)</f>
        <v>125000000</v>
      </c>
      <c r="G142" s="8" t="s">
        <v>15</v>
      </c>
      <c r="H142" s="14" t="str">
        <f>LOOKUP(1,0/(LEFT([1]原始数据!A:A,LEN(A142))=A142),[1]原始数据!AF:AF)</f>
        <v>XAU/USD</v>
      </c>
      <c r="I142" s="20">
        <f>LOOKUP(1,0/(LEFT([1]原始数据!A:A,LEN(A142))=A142),[1]原始数据!J:J)</f>
        <v>0.0154</v>
      </c>
      <c r="J142" s="20">
        <f>LOOKUP(1,0/(LEFT([1]原始数据!A:A,LEN(A142))=A142),[1]原始数据!AH:AH)</f>
        <v>0.0335</v>
      </c>
      <c r="K142" s="21" t="str">
        <f>LOOKUP(1,0/(A142='[1]编号-资金中心'!A:A),'[1]编号-资金中心'!C:C)</f>
        <v>571666.67</v>
      </c>
    </row>
    <row r="143" ht="29" spans="1:11">
      <c r="A143" s="17" t="s">
        <v>154</v>
      </c>
      <c r="B143" s="11">
        <f>LOOKUP(1,0/(LEFT([1]原始数据!A:A,LEN(A143))=A143),[1]原始数据!H:H)</f>
        <v>85</v>
      </c>
      <c r="C143" s="8" t="s">
        <v>14</v>
      </c>
      <c r="D143" s="12">
        <f>LOOKUP(1,0/(LEFT([1]原始数据!A:A,LEN(A143))=A143),[1]原始数据!D:D)</f>
        <v>45071</v>
      </c>
      <c r="E143" s="12">
        <f>LOOKUP(1,0/(LEFT([1]原始数据!A:A,LEN(A143))=A143),[1]原始数据!E:E)</f>
        <v>45156</v>
      </c>
      <c r="F143" s="13">
        <f>SUMPRODUCT(--(LEFT([1]原始数据!A:A,LEN(A143))=A143),[1]原始数据!Z:Z)</f>
        <v>80000000</v>
      </c>
      <c r="G143" s="8" t="s">
        <v>15</v>
      </c>
      <c r="H143" s="14" t="str">
        <f>LOOKUP(1,0/(LEFT([1]原始数据!A:A,LEN(A143))=A143),[1]原始数据!AF:AF)</f>
        <v>XAU/USD</v>
      </c>
      <c r="I143" s="20">
        <f>LOOKUP(1,0/(LEFT([1]原始数据!A:A,LEN(A143))=A143),[1]原始数据!J:J)</f>
        <v>0.01485</v>
      </c>
      <c r="J143" s="20">
        <f>LOOKUP(1,0/(LEFT([1]原始数据!A:A,LEN(A143))=A143),[1]原始数据!AH:AH)</f>
        <v>0.033</v>
      </c>
      <c r="K143" s="21" t="str">
        <f>LOOKUP(1,0/(A143='[1]编号-资金中心'!A:A),'[1]编号-资金中心'!C:C)</f>
        <v>320166.67</v>
      </c>
    </row>
    <row r="144" ht="29" spans="1:11">
      <c r="A144" s="17" t="s">
        <v>155</v>
      </c>
      <c r="B144" s="11">
        <f>LOOKUP(1,0/(LEFT([1]原始数据!A:A,LEN(A144))=A144),[1]原始数据!H:H)</f>
        <v>42</v>
      </c>
      <c r="C144" s="8" t="s">
        <v>14</v>
      </c>
      <c r="D144" s="12">
        <f>LOOKUP(1,0/(LEFT([1]原始数据!A:A,LEN(A144))=A144),[1]原始数据!D:D)</f>
        <v>45072</v>
      </c>
      <c r="E144" s="12">
        <f>LOOKUP(1,0/(LEFT([1]原始数据!A:A,LEN(A144))=A144),[1]原始数据!E:E)</f>
        <v>45114</v>
      </c>
      <c r="F144" s="13">
        <f>SUMPRODUCT(--(LEFT([1]原始数据!A:A,LEN(A144))=A144),[1]原始数据!Z:Z)</f>
        <v>98000000</v>
      </c>
      <c r="G144" s="8" t="s">
        <v>15</v>
      </c>
      <c r="H144" s="14" t="str">
        <f>LOOKUP(1,0/(LEFT([1]原始数据!A:A,LEN(A144))=A144),[1]原始数据!AF:AF)</f>
        <v>XAU/USD</v>
      </c>
      <c r="I144" s="20">
        <f>LOOKUP(1,0/(LEFT([1]原始数据!A:A,LEN(A144))=A144),[1]原始数据!J:J)</f>
        <v>0.01485</v>
      </c>
      <c r="J144" s="20">
        <f>LOOKUP(1,0/(LEFT([1]原始数据!A:A,LEN(A144))=A144),[1]原始数据!AH:AH)</f>
        <v>0.0315</v>
      </c>
      <c r="K144" s="21" t="str">
        <f>LOOKUP(1,0/(A144='[1]编号-资金中心'!A:A),'[1]编号-资金中心'!C:C)</f>
        <v>174358.33</v>
      </c>
    </row>
    <row r="145" ht="29" spans="1:11">
      <c r="A145" s="17" t="s">
        <v>156</v>
      </c>
      <c r="B145" s="11">
        <f>LOOKUP(1,0/(LEFT([1]原始数据!A:A,LEN(A145))=A145),[1]原始数据!H:H)</f>
        <v>98</v>
      </c>
      <c r="C145" s="8" t="s">
        <v>14</v>
      </c>
      <c r="D145" s="12">
        <f>LOOKUP(1,0/(LEFT([1]原始数据!A:A,LEN(A145))=A145),[1]原始数据!D:D)</f>
        <v>45072</v>
      </c>
      <c r="E145" s="12">
        <f>LOOKUP(1,0/(LEFT([1]原始数据!A:A,LEN(A145))=A145),[1]原始数据!E:E)</f>
        <v>45170</v>
      </c>
      <c r="F145" s="13">
        <f>SUMPRODUCT(--(LEFT([1]原始数据!A:A,LEN(A145))=A145),[1]原始数据!Z:Z)</f>
        <v>43000000</v>
      </c>
      <c r="G145" s="8" t="s">
        <v>15</v>
      </c>
      <c r="H145" s="14" t="str">
        <f>LOOKUP(1,0/(LEFT([1]原始数据!A:A,LEN(A145))=A145),[1]原始数据!AF:AF)</f>
        <v>XAU/USD</v>
      </c>
      <c r="I145" s="20">
        <f>LOOKUP(1,0/(LEFT([1]原始数据!A:A,LEN(A145))=A145),[1]原始数据!J:J)</f>
        <v>0.0154</v>
      </c>
      <c r="J145" s="20">
        <f>LOOKUP(1,0/(LEFT([1]原始数据!A:A,LEN(A145))=A145),[1]原始数据!AH:AH)</f>
        <v>0.0326</v>
      </c>
      <c r="K145" s="21" t="str">
        <f>LOOKUP(1,0/(A145='[1]编号-资金中心'!A:A),'[1]编号-资金中心'!C:C)</f>
        <v>186118.33</v>
      </c>
    </row>
    <row r="146" ht="29" spans="1:11">
      <c r="A146" s="17" t="s">
        <v>157</v>
      </c>
      <c r="B146" s="11">
        <f>LOOKUP(1,0/(LEFT([1]原始数据!A:A,LEN(A146))=A146),[1]原始数据!H:H)</f>
        <v>182</v>
      </c>
      <c r="C146" s="8" t="s">
        <v>14</v>
      </c>
      <c r="D146" s="12">
        <f>LOOKUP(1,0/(LEFT([1]原始数据!A:A,LEN(A146))=A146),[1]原始数据!D:D)</f>
        <v>45072</v>
      </c>
      <c r="E146" s="12">
        <f>LOOKUP(1,0/(LEFT([1]原始数据!A:A,LEN(A146))=A146),[1]原始数据!E:E)</f>
        <v>45254</v>
      </c>
      <c r="F146" s="13">
        <f>SUMPRODUCT(--(LEFT([1]原始数据!A:A,LEN(A146))=A146),[1]原始数据!Z:Z)</f>
        <v>12000000</v>
      </c>
      <c r="G146" s="8" t="s">
        <v>15</v>
      </c>
      <c r="H146" s="14" t="str">
        <f>LOOKUP(1,0/(LEFT([1]原始数据!A:A,LEN(A146))=A146),[1]原始数据!AF:AF)</f>
        <v>XAU/USD</v>
      </c>
      <c r="I146" s="20">
        <f>LOOKUP(1,0/(LEFT([1]原始数据!A:A,LEN(A146))=A146),[1]原始数据!J:J)</f>
        <v>0.0155</v>
      </c>
      <c r="J146" s="20">
        <f>LOOKUP(1,0/(LEFT([1]原始数据!A:A,LEN(A146))=A146),[1]原始数据!AH:AH)</f>
        <v>0.0328</v>
      </c>
      <c r="K146" s="21" t="str">
        <f>LOOKUP(1,0/(A146='[1]编号-资金中心'!A:A),'[1]编号-资金中心'!C:C)</f>
        <v>98280.00</v>
      </c>
    </row>
    <row r="147" ht="29" spans="1:11">
      <c r="A147" s="17" t="s">
        <v>158</v>
      </c>
      <c r="B147" s="11">
        <f>LOOKUP(1,0/(LEFT([1]原始数据!A:A,LEN(A147))=A147),[1]原始数据!H:H)</f>
        <v>35</v>
      </c>
      <c r="C147" s="8" t="s">
        <v>14</v>
      </c>
      <c r="D147" s="12">
        <f>LOOKUP(1,0/(LEFT([1]原始数据!A:A,LEN(A147))=A147),[1]原始数据!D:D)</f>
        <v>45075</v>
      </c>
      <c r="E147" s="12">
        <f>LOOKUP(1,0/(LEFT([1]原始数据!A:A,LEN(A147))=A147),[1]原始数据!E:E)</f>
        <v>45110</v>
      </c>
      <c r="F147" s="13">
        <f>SUMPRODUCT(--(LEFT([1]原始数据!A:A,LEN(A147))=A147),[1]原始数据!Z:Z)</f>
        <v>200000000</v>
      </c>
      <c r="G147" s="8" t="s">
        <v>15</v>
      </c>
      <c r="H147" s="14" t="str">
        <f>LOOKUP(1,0/(LEFT([1]原始数据!A:A,LEN(A147))=A147),[1]原始数据!AF:AF)</f>
        <v>XAU/USD </v>
      </c>
      <c r="I147" s="20">
        <f>LOOKUP(1,0/(LEFT([1]原始数据!A:A,LEN(A147))=A147),[1]原始数据!J:J)</f>
        <v>0.01485</v>
      </c>
      <c r="J147" s="20">
        <f>LOOKUP(1,0/(LEFT([1]原始数据!A:A,LEN(A147))=A147),[1]原始数据!AH:AH)</f>
        <v>0.0341</v>
      </c>
      <c r="K147" s="21" t="str">
        <f>LOOKUP(1,0/(A147='[1]编号-资金中心'!A:A),'[1]编号-资金中心'!C:C)</f>
        <v>347083.33</v>
      </c>
    </row>
    <row r="148" ht="29" spans="1:11">
      <c r="A148" s="17" t="s">
        <v>159</v>
      </c>
      <c r="B148" s="11">
        <f>LOOKUP(1,0/(LEFT([1]原始数据!A:A,LEN(A148))=A148),[1]原始数据!H:H)</f>
        <v>270</v>
      </c>
      <c r="C148" s="8" t="s">
        <v>14</v>
      </c>
      <c r="D148" s="12">
        <f>LOOKUP(1,0/(LEFT([1]原始数据!A:A,LEN(A148))=A148),[1]原始数据!D:D)</f>
        <v>45075</v>
      </c>
      <c r="E148" s="12">
        <f>LOOKUP(1,0/(LEFT([1]原始数据!A:A,LEN(A148))=A148),[1]原始数据!E:E)</f>
        <v>45345</v>
      </c>
      <c r="F148" s="13">
        <f>SUMPRODUCT(--(LEFT([1]原始数据!A:A,LEN(A148))=A148),[1]原始数据!Z:Z)</f>
        <v>26000000</v>
      </c>
      <c r="G148" s="8" t="s">
        <v>15</v>
      </c>
      <c r="H148" s="14" t="str">
        <f>LOOKUP(1,0/(LEFT([1]原始数据!A:A,LEN(A148))=A148),[1]原始数据!AF:AF)</f>
        <v>XAU/USD</v>
      </c>
      <c r="I148" s="20">
        <f>LOOKUP(1,0/(LEFT([1]原始数据!A:A,LEN(A148))=A148),[1]原始数据!J:J)</f>
        <v>0.0155</v>
      </c>
      <c r="J148" s="20">
        <f>LOOKUP(1,0/(LEFT([1]原始数据!A:A,LEN(A148))=A148),[1]原始数据!AH:AH)</f>
        <v>0.034</v>
      </c>
      <c r="K148" s="21" t="str">
        <f>LOOKUP(1,0/(A148='[1]编号-资金中心'!A:A),'[1]编号-资金中心'!C:C)</f>
        <v>341250.00</v>
      </c>
    </row>
    <row r="149" ht="29" spans="1:11">
      <c r="A149" s="17" t="s">
        <v>160</v>
      </c>
      <c r="B149" s="11">
        <f>LOOKUP(1,0/(LEFT([1]原始数据!A:A,LEN(A149))=A149),[1]原始数据!H:H)</f>
        <v>34</v>
      </c>
      <c r="C149" s="8" t="s">
        <v>14</v>
      </c>
      <c r="D149" s="12">
        <f>LOOKUP(1,0/(LEFT([1]原始数据!A:A,LEN(A149))=A149),[1]原始数据!D:D)</f>
        <v>45076</v>
      </c>
      <c r="E149" s="12">
        <f>LOOKUP(1,0/(LEFT([1]原始数据!A:A,LEN(A149))=A149),[1]原始数据!E:E)</f>
        <v>45110</v>
      </c>
      <c r="F149" s="13">
        <f>SUMPRODUCT(--(LEFT([1]原始数据!A:A,LEN(A149))=A149),[1]原始数据!Z:Z)</f>
        <v>70000000</v>
      </c>
      <c r="G149" s="8" t="s">
        <v>15</v>
      </c>
      <c r="H149" s="14" t="str">
        <f>LOOKUP(1,0/(LEFT([1]原始数据!A:A,LEN(A149))=A149),[1]原始数据!AF:AF)</f>
        <v>XAU/USD</v>
      </c>
      <c r="I149" s="20">
        <f>LOOKUP(1,0/(LEFT([1]原始数据!A:A,LEN(A149))=A149),[1]原始数据!J:J)</f>
        <v>0.01485</v>
      </c>
      <c r="J149" s="20">
        <f>LOOKUP(1,0/(LEFT([1]原始数据!A:A,LEN(A149))=A149),[1]原始数据!AH:AH)</f>
        <v>0.033</v>
      </c>
      <c r="K149" s="21" t="str">
        <f>LOOKUP(1,0/(A149='[1]编号-资金中心'!A:A),'[1]编号-资金中心'!C:C)</f>
        <v>110736.11</v>
      </c>
    </row>
    <row r="150" ht="29" spans="1:11">
      <c r="A150" s="17" t="s">
        <v>161</v>
      </c>
      <c r="B150" s="11">
        <f>LOOKUP(1,0/(LEFT([1]原始数据!A:A,LEN(A150))=A150),[1]原始数据!H:H)</f>
        <v>34</v>
      </c>
      <c r="C150" s="8" t="s">
        <v>14</v>
      </c>
      <c r="D150" s="12">
        <f>LOOKUP(1,0/(LEFT([1]原始数据!A:A,LEN(A150))=A150),[1]原始数据!D:D)</f>
        <v>45076</v>
      </c>
      <c r="E150" s="12">
        <f>LOOKUP(1,0/(LEFT([1]原始数据!A:A,LEN(A150))=A150),[1]原始数据!E:E)</f>
        <v>45110</v>
      </c>
      <c r="F150" s="13">
        <f>SUMPRODUCT(--(LEFT([1]原始数据!A:A,LEN(A150))=A150),[1]原始数据!Z:Z)</f>
        <v>30000000</v>
      </c>
      <c r="G150" s="8" t="s">
        <v>15</v>
      </c>
      <c r="H150" s="14" t="str">
        <f>LOOKUP(1,0/(LEFT([1]原始数据!A:A,LEN(A150))=A150),[1]原始数据!AF:AF)</f>
        <v>XAU/USD</v>
      </c>
      <c r="I150" s="20">
        <f>LOOKUP(1,0/(LEFT([1]原始数据!A:A,LEN(A150))=A150),[1]原始数据!J:J)</f>
        <v>0.01485</v>
      </c>
      <c r="J150" s="20">
        <f>LOOKUP(1,0/(LEFT([1]原始数据!A:A,LEN(A150))=A150),[1]原始数据!AH:AH)</f>
        <v>0.033</v>
      </c>
      <c r="K150" s="21" t="str">
        <f>LOOKUP(1,0/(A150='[1]编号-资金中心'!A:A),'[1]编号-资金中心'!C:C)</f>
        <v>47458.33</v>
      </c>
    </row>
    <row r="151" ht="29" spans="1:11">
      <c r="A151" s="17" t="s">
        <v>162</v>
      </c>
      <c r="B151" s="11">
        <f>LOOKUP(1,0/(LEFT([1]原始数据!A:A,LEN(A151))=A151),[1]原始数据!H:H)</f>
        <v>92</v>
      </c>
      <c r="C151" s="8" t="s">
        <v>14</v>
      </c>
      <c r="D151" s="12">
        <f>LOOKUP(1,0/(LEFT([1]原始数据!A:A,LEN(A151))=A151),[1]原始数据!D:D)</f>
        <v>45076</v>
      </c>
      <c r="E151" s="12">
        <f>LOOKUP(1,0/(LEFT([1]原始数据!A:A,LEN(A151))=A151),[1]原始数据!E:E)</f>
        <v>45168</v>
      </c>
      <c r="F151" s="13">
        <f>SUMPRODUCT(--(LEFT([1]原始数据!A:A,LEN(A151))=A151),[1]原始数据!Z:Z)</f>
        <v>100000000</v>
      </c>
      <c r="G151" s="8" t="s">
        <v>15</v>
      </c>
      <c r="H151" s="14" t="str">
        <f>LOOKUP(1,0/(LEFT([1]原始数据!A:A,LEN(A151))=A151),[1]原始数据!AF:AF)</f>
        <v>XAU/USD</v>
      </c>
      <c r="I151" s="20">
        <f>LOOKUP(1,0/(LEFT([1]原始数据!A:A,LEN(A151))=A151),[1]原始数据!J:J)</f>
        <v>0.0154</v>
      </c>
      <c r="J151" s="20">
        <f>LOOKUP(1,0/(LEFT([1]原始数据!A:A,LEN(A151))=A151),[1]原始数据!AH:AH)</f>
        <v>0.0336</v>
      </c>
      <c r="K151" s="21" t="str">
        <f>LOOKUP(1,0/(A151='[1]编号-资金中心'!A:A),'[1]编号-资金中心'!C:C)</f>
        <v>431888.89</v>
      </c>
    </row>
    <row r="152" ht="29" spans="1:11">
      <c r="A152" s="17" t="s">
        <v>163</v>
      </c>
      <c r="B152" s="11">
        <f>LOOKUP(1,0/(LEFT([1]原始数据!A:A,LEN(A152))=A152),[1]原始数据!H:H)</f>
        <v>30</v>
      </c>
      <c r="C152" s="8" t="s">
        <v>14</v>
      </c>
      <c r="D152" s="12">
        <f>LOOKUP(1,0/(LEFT([1]原始数据!A:A,LEN(A152))=A152),[1]原始数据!D:D)</f>
        <v>45077</v>
      </c>
      <c r="E152" s="12">
        <f>LOOKUP(1,0/(LEFT([1]原始数据!A:A,LEN(A152))=A152),[1]原始数据!E:E)</f>
        <v>45107</v>
      </c>
      <c r="F152" s="13">
        <f>SUMPRODUCT(--(LEFT([1]原始数据!A:A,LEN(A152))=A152),[1]原始数据!Z:Z)</f>
        <v>500000000</v>
      </c>
      <c r="G152" s="8" t="s">
        <v>15</v>
      </c>
      <c r="H152" s="14" t="str">
        <f>LOOKUP(1,0/(LEFT([1]原始数据!A:A,LEN(A152))=A152),[1]原始数据!AF:AF)</f>
        <v>XAU/USD</v>
      </c>
      <c r="I152" s="20">
        <f>LOOKUP(1,0/(LEFT([1]原始数据!A:A,LEN(A152))=A152),[1]原始数据!J:J)</f>
        <v>0.01485</v>
      </c>
      <c r="J152" s="20">
        <f>LOOKUP(1,0/(LEFT([1]原始数据!A:A,LEN(A152))=A152),[1]原始数据!AH:AH)</f>
        <v>0.035</v>
      </c>
      <c r="K152" s="21" t="str">
        <f>LOOKUP(1,0/(A152='[1]编号-资金中心'!A:A),'[1]编号-资金中心'!C:C)</f>
        <v>777083.33</v>
      </c>
    </row>
    <row r="153" ht="29.75" spans="1:11">
      <c r="A153" s="23" t="s">
        <v>164</v>
      </c>
      <c r="B153" s="24">
        <f>LOOKUP(1,0/(LEFT([1]原始数据!A:A,LEN(A153))=A153),[1]原始数据!H:H)</f>
        <v>30</v>
      </c>
      <c r="C153" s="25" t="s">
        <v>14</v>
      </c>
      <c r="D153" s="26">
        <f>LOOKUP(1,0/(LEFT([1]原始数据!A:A,LEN(A153))=A153),[1]原始数据!D:D)</f>
        <v>45077</v>
      </c>
      <c r="E153" s="26">
        <f>LOOKUP(1,0/(LEFT([1]原始数据!A:A,LEN(A153))=A153),[1]原始数据!E:E)</f>
        <v>45107</v>
      </c>
      <c r="F153" s="27">
        <f>SUMPRODUCT(--(LEFT([1]原始数据!A:A,LEN(A153))=A153),[1]原始数据!Z:Z)</f>
        <v>100000000</v>
      </c>
      <c r="G153" s="25" t="s">
        <v>15</v>
      </c>
      <c r="H153" s="28" t="str">
        <f>LOOKUP(1,0/(LEFT([1]原始数据!A:A,LEN(A153))=A153),[1]原始数据!AF:AF)</f>
        <v>XAU/USD</v>
      </c>
      <c r="I153" s="29">
        <f>LOOKUP(1,0/(LEFT([1]原始数据!A:A,LEN(A153))=A153),[1]原始数据!J:J)</f>
        <v>0.01485</v>
      </c>
      <c r="J153" s="29">
        <f>LOOKUP(1,0/(LEFT([1]原始数据!A:A,LEN(A153))=A153),[1]原始数据!AH:AH)</f>
        <v>0.035</v>
      </c>
      <c r="K153" s="30" t="str">
        <f>LOOKUP(1,0/(A153='[1]编号-资金中心'!A:A),'[1]编号-资金中心'!C:C)</f>
        <v>155416.67</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2023-06-05T06:47:18Z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